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88" windowWidth="15180" windowHeight="8052" tabRatio="790" activeTab="0"/>
  </bookViews>
  <sheets>
    <sheet name="БАЛАНС 1 чорак 19 йил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<sst xmlns="http://schemas.openxmlformats.org/spreadsheetml/2006/main" count="335" uniqueCount="274">
  <si>
    <t>Наименование показателя</t>
  </si>
  <si>
    <t>Сатр</t>
  </si>
  <si>
    <t>коди</t>
  </si>
  <si>
    <t>Код</t>
  </si>
  <si>
    <t>строки</t>
  </si>
  <si>
    <t>Курсаткичлар номи</t>
  </si>
  <si>
    <t>Хисобот даври</t>
  </si>
  <si>
    <t>бошига</t>
  </si>
  <si>
    <t>охирига</t>
  </si>
  <si>
    <t>Актив</t>
  </si>
  <si>
    <t>I. Узок муддатли активлар</t>
  </si>
  <si>
    <t>I. Долгосрочные активы</t>
  </si>
  <si>
    <t>Асосий воситалар:</t>
  </si>
  <si>
    <t>Основные средства:</t>
  </si>
  <si>
    <t>Бошлангич (кайта тиклаш) киймати (0100, 0300)</t>
  </si>
  <si>
    <t>Первоначальная (восстановительная) стоимость (0100,0300)</t>
  </si>
  <si>
    <t>Эскиришсуммаси (0200)</t>
  </si>
  <si>
    <t>Сумма износа (0200)</t>
  </si>
  <si>
    <t>Колдик (баланс) киймати (сатр. 010-011)</t>
  </si>
  <si>
    <t>Остаточная (балансовая) стоимость (стр.010-011)</t>
  </si>
  <si>
    <t>Номодий активлар:</t>
  </si>
  <si>
    <t>Нематериальные активы:</t>
  </si>
  <si>
    <t>Бошлангич  киймати (0400)</t>
  </si>
  <si>
    <t>Первоначальная стоимость (0400)</t>
  </si>
  <si>
    <t>Амортизация суммаси (0500)</t>
  </si>
  <si>
    <t>Сумма амортизации (0500)</t>
  </si>
  <si>
    <t>Колдик (баланс) киймати (сатр. 020-021)</t>
  </si>
  <si>
    <t>Остаточная (балансовая) стоимость (стр.020-021)</t>
  </si>
  <si>
    <t>Узок муддатли инвестиуциялар, жами(сатр. 040+050+060+070+080), шу жумладан:</t>
  </si>
  <si>
    <t>Кимматли когозлар (0610)</t>
  </si>
  <si>
    <t>Ценные бумаги (0610)</t>
  </si>
  <si>
    <t>Шуъба хужалик жамиятларига инвестициялар (0620)</t>
  </si>
  <si>
    <t>Инвестиции в дочерние хозяйственные общества (0620)</t>
  </si>
  <si>
    <t>Карам хужалик жамиятларига инвестициялар (0630)</t>
  </si>
  <si>
    <t>Инвестиции в зависимые хозяйственные общества (0630)</t>
  </si>
  <si>
    <t>Чет эл капитали мавжуд булган корхоналарга инвестициялар (0640)</t>
  </si>
  <si>
    <t>Инвестиции в предприятия с иностранным капиталом (0640)</t>
  </si>
  <si>
    <t>Бошка узок муддатли инвестициялар (0690)</t>
  </si>
  <si>
    <t>Прочие долгосрочные инвестиции (0690)</t>
  </si>
  <si>
    <t>Урнатиладиган асбоб усхуналар (0700)</t>
  </si>
  <si>
    <t>Оборудование к установке (0700)</t>
  </si>
  <si>
    <t>Капитал куйилмалар (0800)</t>
  </si>
  <si>
    <t>Капитальные вложения (0800)</t>
  </si>
  <si>
    <t>Узок муддатли дебиторлик карзлари (0910, 0920, 0930, 0940)</t>
  </si>
  <si>
    <t>Долгосрочная дебиторская задолженность (0910, 0920, 0930, 0940)</t>
  </si>
  <si>
    <t>шундан: муддати утган</t>
  </si>
  <si>
    <t>из нее: просроченная</t>
  </si>
  <si>
    <t>Узок муддатли кечиктирилган каражатлар (0950, 0960, 0990)</t>
  </si>
  <si>
    <t>Долгосрочные отсроченные расходы(0950, 0960, 0990)</t>
  </si>
  <si>
    <t>I булим буйича жами(сатр. 012+022+030+090+100+110+120)</t>
  </si>
  <si>
    <t>Итого по разделу I (стр. 012+022+030+090+100+110+120)</t>
  </si>
  <si>
    <t>II. Жорий активлар</t>
  </si>
  <si>
    <t>II. Текущие активы</t>
  </si>
  <si>
    <t>Товар моддий захиралари, жами(сатр. 150+160+170+180)</t>
  </si>
  <si>
    <t>Товарно-материальные запасы, всего (стр. 150+160+170+180)</t>
  </si>
  <si>
    <t>Ишлаб чикариш захиралари (1000, 1100, 1500, 1600)</t>
  </si>
  <si>
    <t>Проиводственные запасы (1000, 1100, 1500, 1600)</t>
  </si>
  <si>
    <t>Тугалланмаган ишлаб чикариш (2000, 2100, 2300, 2700)</t>
  </si>
  <si>
    <t>Незавершенное производство  (2000, 2100, 2300, 2700)</t>
  </si>
  <si>
    <t>Тайёр махсулот (2800)</t>
  </si>
  <si>
    <t>Готовая продукция (2800)</t>
  </si>
  <si>
    <t>Товарлар (2900дан 2980нинг айирмаси)</t>
  </si>
  <si>
    <t>Товары (2900 за минусом 2980)</t>
  </si>
  <si>
    <t>Келгуси давр харажатлари (3100)</t>
  </si>
  <si>
    <t>Расходы будущих периодов (3100)</t>
  </si>
  <si>
    <t>Кечиктирилган харажатлар (3200)</t>
  </si>
  <si>
    <t>Отсроченные расходы (3200)</t>
  </si>
  <si>
    <t>Дебиторлар, жами (сатр. 220+230+240+250+260+270+280+290+300+310)</t>
  </si>
  <si>
    <t>Дебиторы, всего (стр. 220+230+240+250+260+270+280+290+300+310)</t>
  </si>
  <si>
    <t>Харидор ва буюртмачиларнинг карзи (4000дан 4900нинг айирмаси)</t>
  </si>
  <si>
    <t>Задолженность покупателей и заказчиков (4000 за минусом 4900)</t>
  </si>
  <si>
    <t>Ажратилган булинмаларнинг карзи (4110)</t>
  </si>
  <si>
    <t>Задолженность обособленных подразделений (4110)</t>
  </si>
  <si>
    <t>Шуъба ва карам хужалик жамиятларнинг карзи(4120)</t>
  </si>
  <si>
    <t>Задолженность дочерних и зависимых хозяйственных обществ (4120)</t>
  </si>
  <si>
    <t>Ходимларга берилган бунаклар (4200)</t>
  </si>
  <si>
    <t>Авансы, выданные персоналу (4200)</t>
  </si>
  <si>
    <t>Мол етказиб берувчилар ва пудратчиларга берилган бунаклар (4300)</t>
  </si>
  <si>
    <t>Авансы, выданные поставщикам и подрядчикам (4300)</t>
  </si>
  <si>
    <t>Бюджетга солик ва егимлар буйича бунак туловлари (4400)</t>
  </si>
  <si>
    <t>Авансовые платежи по налогам и сборам в бюджет (4400)</t>
  </si>
  <si>
    <t>Максадли давлат жамгармалари ва сугурталар буйича бунак туловлари (4500)</t>
  </si>
  <si>
    <t>Авансовые платежи в государственные целевые фонды и по страхованию (4500)</t>
  </si>
  <si>
    <t>Таъсизчиларнинг устав капиталига улушлар буйича карзи (4600)</t>
  </si>
  <si>
    <t>Задолженность учредителей по вкладам в уставный капитал (4600)</t>
  </si>
  <si>
    <t>Ходимларнинг бошка операциялар буйича карзи (4700)</t>
  </si>
  <si>
    <t>Задолженность персонала по прочим операциям (4700)</t>
  </si>
  <si>
    <t>Бошка дебиторлик карзлари (4800)</t>
  </si>
  <si>
    <t>Прочие дебиторские задолженности(4800)</t>
  </si>
  <si>
    <t>Пул маблаглари, жами (сатр. 330+340+350+360), шу жумладан:</t>
  </si>
  <si>
    <t>Денежные средства, всего (стр. 330+340+350+360), в том числе:</t>
  </si>
  <si>
    <t>Кассадаги пул маблаглари (5000)</t>
  </si>
  <si>
    <t>Денежные средства в кассе (5000)</t>
  </si>
  <si>
    <t>Хисоблашиш счетидаги пул маблаглари (5100)</t>
  </si>
  <si>
    <t>Денежные средства на расчетном счете (5100)</t>
  </si>
  <si>
    <t>Чет эл валютасидаги пул маблаглари (5200)</t>
  </si>
  <si>
    <t>Денежные средства в иностранной валюте (5200)</t>
  </si>
  <si>
    <t>Бошка  пул маблаглари ва эквивалентлари (5500, 5600, 5700)</t>
  </si>
  <si>
    <t>Прочие денежные средства и эквивваленты (5500, 5600, 5700)</t>
  </si>
  <si>
    <t>Киска муддатли инвестициялар (5800)</t>
  </si>
  <si>
    <t>Краткосрочные инвестиции (5800)</t>
  </si>
  <si>
    <t>Бошка жорий активлар (5900)</t>
  </si>
  <si>
    <t>Прочие текущие активы (5900)</t>
  </si>
  <si>
    <t>II булим буйича жами(сатр. 140+190+200+210+320+370+380)</t>
  </si>
  <si>
    <t>Итого по разделу II (стр. 140+190+200+210+320+370+380)</t>
  </si>
  <si>
    <t>Баланс активи буйича жами(сатр. 130+390)</t>
  </si>
  <si>
    <t>Всего по активу баланса (стр. 130+390)</t>
  </si>
  <si>
    <t>Пассив</t>
  </si>
  <si>
    <t>I. Уз маблаглари манбалари</t>
  </si>
  <si>
    <t>I. Источники собственных средств</t>
  </si>
  <si>
    <t>Устав капитали (8300)</t>
  </si>
  <si>
    <t>Уставный капитал (8300)</t>
  </si>
  <si>
    <t>Кушилган капитал (8400)</t>
  </si>
  <si>
    <t>Добавленный капитал (8400)</t>
  </si>
  <si>
    <t>Резерв капитали (8500)</t>
  </si>
  <si>
    <t>Резервный капитал (8500)</t>
  </si>
  <si>
    <t>Сотиб олинган хусусий акциялар (8600)</t>
  </si>
  <si>
    <t>Выкупленные собственные акции (8600)</t>
  </si>
  <si>
    <t>Таксимланмаган фойда (копланмаган зарар) (8700)</t>
  </si>
  <si>
    <t>Нераспределенная прибыль (непокрытый убыток) (8700)</t>
  </si>
  <si>
    <t>Максадли тушумлар (8800)</t>
  </si>
  <si>
    <t>Целевые поступления (8800)</t>
  </si>
  <si>
    <t>Келгуси давр харожатлари ва туловлари учун захиралар (8900)</t>
  </si>
  <si>
    <t>Резервы предстоящих расходов и платежей (8900)</t>
  </si>
  <si>
    <t>I булим буйича жами(сатр. 410+420+430+440+450+460+470)</t>
  </si>
  <si>
    <t>Итого по разделу I (стр. 410+420+430+440+450+460+470)</t>
  </si>
  <si>
    <t>II. Мажбуриятлар</t>
  </si>
  <si>
    <t>II. Обязательства</t>
  </si>
  <si>
    <t>Узок муддатли мажбуриятлар, жами (сатр. 500+510+520+530+540+550+560+570+580+590)</t>
  </si>
  <si>
    <t>Долгосрочные обязательства, всего (стр. 500+510+520+530+540+550+560+570+580+590)</t>
  </si>
  <si>
    <t>шу жумладан: узок муддатли кредиторлик карзлари (сатр. 500+520+540+560+590)</t>
  </si>
  <si>
    <t>в том числе: долгосрочная кредиторская задолженность (стр.  500+520+540+560+590)</t>
  </si>
  <si>
    <t>шундан: муддати утган узок муддатли кредиторлик карзлари</t>
  </si>
  <si>
    <t>из нее: просроченная долгосрочная кредиторская задолженность</t>
  </si>
  <si>
    <t>Мол етказиб берувчилар ва пудратчиларга узок муддатли карз (7000)</t>
  </si>
  <si>
    <t>Долгосрочная задолженность поставщикам и подрядчикам (7000)</t>
  </si>
  <si>
    <t>Ажратилган булинмаларга узок муддатли карз (7110)</t>
  </si>
  <si>
    <t>Долгосрочная задолженность обособленным подразделениям (7100)</t>
  </si>
  <si>
    <t>Шуъба ва карам хужалик жамиятларга узок муддатли карз (7120)</t>
  </si>
  <si>
    <t>Долгосрочная задолженность дочерним и зависимым хозяйственным обществам (7120)</t>
  </si>
  <si>
    <t>Узок муддатли кечиктирилган даромадлар (7120 ,7220, 7230)</t>
  </si>
  <si>
    <t>Долгосрочные отсроченные расходы (7120, 7220, 7230)</t>
  </si>
  <si>
    <t>Солик ва мажбурий туловлар буйича узок муддатли кечиктирилган мажбуриятлар (7240)</t>
  </si>
  <si>
    <t>Долгосрочные отсроченные обязательства по налогам и обязательным платежам (7240)</t>
  </si>
  <si>
    <t>Бошка узок муддатли кечиктирилган мажбуриятлар (7250, 7290)</t>
  </si>
  <si>
    <t>Прочие долгосрочные отсроченные обязательства (7250, 7290)</t>
  </si>
  <si>
    <t>Харидорлар ва буюртмачилардан олинган бунаклар (7300)</t>
  </si>
  <si>
    <t>Авансы, полученные от покупателей и заказчиков (7300)</t>
  </si>
  <si>
    <t>Узок муддатли банк кредитлари (7810)</t>
  </si>
  <si>
    <t>Долгосрочные банковские кредиты (7810)</t>
  </si>
  <si>
    <t>Узок муддатли карзлар (7820, 7830, 7840)</t>
  </si>
  <si>
    <t>Долгосрочные займы (7820, 7830, 7840)</t>
  </si>
  <si>
    <t>Бошка узок муддатли кредиторлик карзлар (7900)</t>
  </si>
  <si>
    <t>Прочие долгосрочные кредиторские задолженности (7900)</t>
  </si>
  <si>
    <t>шундан: муддати утган жорий кредиторлик карзлари</t>
  </si>
  <si>
    <t>из нее: просроченная текущая кредиторская задолженность</t>
  </si>
  <si>
    <t>Мол етказиб берувчилар ва пудратчиларга карз (6000)</t>
  </si>
  <si>
    <t>Задолженность поставщикам и подрядчикам (6000)</t>
  </si>
  <si>
    <t>Ажратилган булинмаларга карз (6110)</t>
  </si>
  <si>
    <t>Задолженность обособленным подразделениям (6110)</t>
  </si>
  <si>
    <t>Шуъба ва карам хужалик жамиятларга карз (6120)</t>
  </si>
  <si>
    <t>Задолженность дочерним и зависимым хозяйственным обществам (6120)</t>
  </si>
  <si>
    <t>Кечиктирилган даромадлар (6210, 6220, 6230)</t>
  </si>
  <si>
    <t>Отсроченные доходы (6210, 6220, 6230)</t>
  </si>
  <si>
    <t>Отсроченные обязательства поналогам и обязательным платежам (6240)</t>
  </si>
  <si>
    <t>Бошка кечиктирилган мажбуриятлар (6250, 6290)</t>
  </si>
  <si>
    <t>Прочие отсроченные обязательства (6250, 6290)</t>
  </si>
  <si>
    <t>Олинган буноклар (6300)</t>
  </si>
  <si>
    <t>Полученные авансы (6300)</t>
  </si>
  <si>
    <t>Бюджетга туловлар буйича карз (6400)</t>
  </si>
  <si>
    <t>Задолженность по платежам в бюджет (6400)</t>
  </si>
  <si>
    <t>Сугурталар буйича карз (6510)</t>
  </si>
  <si>
    <t>Задолженность по страхованию (6510)</t>
  </si>
  <si>
    <t>Максадли давлат жамгармаларига туловлар буйича карз (6520)</t>
  </si>
  <si>
    <t>Задолженность по платежам в государственные целевые фонды (6520)</t>
  </si>
  <si>
    <t>Таъсисчиларга булган карзлар (6600)</t>
  </si>
  <si>
    <t>Задолженность учредителям (6600)</t>
  </si>
  <si>
    <t>Мехнатга хак тулаш буйича карз (6700)</t>
  </si>
  <si>
    <t>Задолженность по оплате труда (6700)</t>
  </si>
  <si>
    <t>Киска муддатли банк кредитлари (6810)</t>
  </si>
  <si>
    <t>Краткосрочные банковские кредиты (6810)</t>
  </si>
  <si>
    <t>Киска муддатли карзлар (6820, 6830, 6840)</t>
  </si>
  <si>
    <t>Краткосрочные займы (6820, 6830, 6840)</t>
  </si>
  <si>
    <t>Узок муддатли мажбуриятларнинг жорий кисми (6950)</t>
  </si>
  <si>
    <t>Текущая часть долгосрочных обязательств (6950)</t>
  </si>
  <si>
    <t>Бошка кредиторлик карзлар (6950дан ташкари 6900)</t>
  </si>
  <si>
    <t>Прочие кредиторские задолженности (6900 кроме 6950)</t>
  </si>
  <si>
    <t>II булим буйича жами(сатр. 490+600)</t>
  </si>
  <si>
    <t>Итого по разделу II (стр. 490+600)</t>
  </si>
  <si>
    <t>Баланс пассиви буйича жами(сатр. 480+770)</t>
  </si>
  <si>
    <t>Всего по пассиву баланса (стр. 480+770)</t>
  </si>
  <si>
    <t>БАЛАНСДАН ТАШКАРИ СЧЁТЛАРДА ХИСОБГА ОЛИНАДИГАН КИЙМАТЛИКЛАРНИНГ МАВЖУДЛИГИ ТУГРИСИДА МАЪЛУМОТ</t>
  </si>
  <si>
    <t>Киска муддатли ижарага олинган асосий воситалар (001)</t>
  </si>
  <si>
    <t>Основные средства, полученные по краткосрочной аренде (001)</t>
  </si>
  <si>
    <t>Масъул саклашга кабул килинган товар-моддий кийматликлар (002)</t>
  </si>
  <si>
    <t>Товарно-материальные ценности, принятые на ответственное хранение (002)</t>
  </si>
  <si>
    <t>Кайта ишларга кабул килинган материаллар (003)</t>
  </si>
  <si>
    <t>Материалы, принятые в переработку (003)</t>
  </si>
  <si>
    <t>Комиссияга кабул килинган товарлар (004)</t>
  </si>
  <si>
    <t>Товары, принятые на комиссию (004)</t>
  </si>
  <si>
    <t>Урнатиш учун кабул килинган ускуналар (005)</t>
  </si>
  <si>
    <t>Оборудование, принятое для монтажа (005)</t>
  </si>
  <si>
    <t>Катъий хисобот бланкалари (006)</t>
  </si>
  <si>
    <t>Бланки строгой отчетности (006)</t>
  </si>
  <si>
    <t>Туловга кобилиятсиз дебиторларнинг зарарга хисобдан чикарилган карзи (007)</t>
  </si>
  <si>
    <t>Списанная в убыток задолженность неплатежеспособных дебиторов (007)</t>
  </si>
  <si>
    <t>Олинган мажбурият ва туловларнинг таъминоти (008)</t>
  </si>
  <si>
    <t>Обеспечение обязательств и платежей - полученные (008)</t>
  </si>
  <si>
    <t>Берилган мажбурият ва туловларнинг таъминоти (009)</t>
  </si>
  <si>
    <t>Обеспечение обязательств и платежей - выданные (009)</t>
  </si>
  <si>
    <t>Узок муддатли ижара шартномасига асосан берилган асосий воситалар (010)</t>
  </si>
  <si>
    <t>Основные средства, сданные по договору долгосрочной аренды (010)</t>
  </si>
  <si>
    <t>Ссуда шартномаси буйича олинган мулклар (011)</t>
  </si>
  <si>
    <t>Имущество, полученное по договору ссуды (011)</t>
  </si>
  <si>
    <t>Келгуси даврларда солик солинадиган базадан чикариладиган харажатлар (012)</t>
  </si>
  <si>
    <t>Расходы, исключаемые из налогооблагаемой базы следующих периодов (012)</t>
  </si>
  <si>
    <t>Вактинчалик солик имтиёзлари (турлари буйича) (013)</t>
  </si>
  <si>
    <t>Временные налоговые льготы (по видам) (013)</t>
  </si>
  <si>
    <t>Фоидаланишдаги инвентар ва хужалик жихозлари (014)</t>
  </si>
  <si>
    <t>Инвентарь и хозяйственные принадлежности в эксплуатации (014)</t>
  </si>
  <si>
    <t>010</t>
  </si>
  <si>
    <t>011</t>
  </si>
  <si>
    <t>012</t>
  </si>
  <si>
    <t>020</t>
  </si>
  <si>
    <t>021</t>
  </si>
  <si>
    <t>022</t>
  </si>
  <si>
    <t>030</t>
  </si>
  <si>
    <t>040</t>
  </si>
  <si>
    <t>050</t>
  </si>
  <si>
    <t>060</t>
  </si>
  <si>
    <t>070</t>
  </si>
  <si>
    <t>080</t>
  </si>
  <si>
    <t>090</t>
  </si>
  <si>
    <t>На начало отчет-</t>
  </si>
  <si>
    <t>ного периода</t>
  </si>
  <si>
    <t>На конец отчет-</t>
  </si>
  <si>
    <t>Долгосрочные инвестиции, всего (стр. 040+050+060+070+080),                в том числе:</t>
  </si>
  <si>
    <t>шу жумладан: жорий кредиторлик карзлари (сатр. 610+630+650+670+680+690+700+710++720+760)</t>
  </si>
  <si>
    <t>в том числе: текущая кредиторская задолженность (стр.  610+630+650+670+680+690+700+710+720+760)</t>
  </si>
  <si>
    <t>Жорий мажбуриятлар, жами (сатр.610+620+630+640+650+660+</t>
  </si>
  <si>
    <t>+670+680+690+700+710+720+730+740+750+760)</t>
  </si>
  <si>
    <t>Текущие обязательства, всего (стр. 610+620+630+640+650+660+</t>
  </si>
  <si>
    <t>СПРАВКА О НАЛИЧИИ ЦЕННОСТЕЙ, УЧИТЫВАЕМЫХ                                                                 НА ЗАБАЛАНСОВЫХ СЧЕТАХ</t>
  </si>
  <si>
    <t>Рахбар_________________________________________</t>
  </si>
  <si>
    <t>Руководитель</t>
  </si>
  <si>
    <t>Бош бухгалтер ____________________</t>
  </si>
  <si>
    <t>Главный бухгалтер</t>
  </si>
  <si>
    <t>Код ИНН</t>
  </si>
  <si>
    <t>Код ОКПО</t>
  </si>
  <si>
    <t>Отчёт за период:</t>
  </si>
  <si>
    <t>№ квартала</t>
  </si>
  <si>
    <t>Год</t>
  </si>
  <si>
    <t>Бухгалтерский  баланс</t>
  </si>
  <si>
    <t xml:space="preserve">Отрасль </t>
  </si>
  <si>
    <t xml:space="preserve">Услуги и торговля </t>
  </si>
  <si>
    <t>Код ОКОНХ</t>
  </si>
  <si>
    <t>Организационно-правовая</t>
  </si>
  <si>
    <t>Код КОПФ</t>
  </si>
  <si>
    <t xml:space="preserve">форма </t>
  </si>
  <si>
    <t>Код  по КФС</t>
  </si>
  <si>
    <t>Министерства ,ведомства</t>
  </si>
  <si>
    <t xml:space="preserve">" Ташбазарсавдо" </t>
  </si>
  <si>
    <t>Код  по СООГУ</t>
  </si>
  <si>
    <t>01006</t>
  </si>
  <si>
    <t>Адрес</t>
  </si>
  <si>
    <t>г. Ташкент</t>
  </si>
  <si>
    <t>Код  по СОАТО</t>
  </si>
  <si>
    <t>1726290</t>
  </si>
  <si>
    <t>ул. Бешарик 1</t>
  </si>
  <si>
    <t>АО "АВИАСОЗЛАР ДЕХКОН БОЗОРИ"</t>
  </si>
  <si>
    <t>АО</t>
  </si>
  <si>
    <t>Солик ва мажбурий туловлар буйича кечиктирилган мажбуриятлар (6240)</t>
  </si>
  <si>
    <t xml:space="preserve"> </t>
  </si>
  <si>
    <t xml:space="preserve">на   01 апрелья     2019 года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</si>
</sst>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сўм&quot;;\-#,##0\ &quot;сўм&quot;"/>
    <numFmt numFmtId="173" formatCode="#,##0\ &quot;сўм&quot;;[Red]\-#,##0\ &quot;сўм&quot;"/>
    <numFmt numFmtId="174" formatCode="#,##0.00\ &quot;сўм&quot;;\-#,##0.00\ &quot;сўм&quot;"/>
    <numFmt numFmtId="175" formatCode="#,##0.00\ &quot;сўм&quot;;[Red]\-#,##0.00\ &quot;сўм&quot;"/>
    <numFmt numFmtId="176" formatCode="_-* #,##0\ &quot;сўм&quot;_-;\-* #,##0\ &quot;сўм&quot;_-;_-* &quot;-&quot;\ &quot;сўм&quot;_-;_-@_-"/>
    <numFmt numFmtId="177" formatCode="_-* #,##0\ _с_ў_м_-;\-* #,##0\ _с_ў_м_-;_-* &quot;-&quot;\ _с_ў_м_-;_-@_-"/>
    <numFmt numFmtId="178" formatCode="_-* #,##0.00\ &quot;сўм&quot;_-;\-* #,##0.00\ &quot;сўм&quot;_-;_-* &quot;-&quot;??\ &quot;сўм&quot;_-;_-@_-"/>
    <numFmt numFmtId="179" formatCode="_-* #,##0.00\ _с_ў_м_-;\-* #,##0.00\ _с_ў_м_-;_-* &quot;-&quot;??\ _с_ў_м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0_);_(* \(#,##0.00\);_(* &quot;-&quot;??_);_(@_)"/>
    <numFmt numFmtId="185" formatCode="0.0"/>
    <numFmt numFmtId="186" formatCode="#,##0.000"/>
    <numFmt numFmtId="187" formatCode="#,##0.00_ ;[Red]\-#,##0.00\ "/>
    <numFmt numFmtId="188" formatCode="0.0%"/>
    <numFmt numFmtId="189" formatCode="#,##0.0\ _с_ў_м;[Red]#,##0.0\ _с_ў_м"/>
    <numFmt numFmtId="190" formatCode="#,##0.0;[Red]#,##0.0"/>
    <numFmt numFmtId="191" formatCode="[$-FC19]d\ mmmm\ yyyy\ &quot;г.&quot;"/>
    <numFmt numFmtId="192" formatCode="#,##0.0"/>
    <numFmt numFmtId="193" formatCode="_-* #,##0.000_р_._-;\-* #,##0.000_р_._-;_-* &quot;-&quot;??_р_._-;_-@_-"/>
    <numFmt numFmtId="194" formatCode="_-* #,##0.0_р_._-;\-* #,##0.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Protection="0">
      <alignment horizontal="left"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8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3" fillId="0" borderId="12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 horizontal="center" wrapText="1"/>
    </xf>
    <xf numFmtId="49" fontId="0" fillId="0" borderId="18" xfId="0" applyNumberFormat="1" applyBorder="1" applyAlignment="1">
      <alignment/>
    </xf>
    <xf numFmtId="49" fontId="1" fillId="0" borderId="19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0" fillId="0" borderId="0" xfId="0" applyNumberFormat="1" applyAlignment="1">
      <alignment horizontal="left" vertical="center"/>
    </xf>
    <xf numFmtId="185" fontId="0" fillId="0" borderId="0" xfId="0" applyNumberFormat="1" applyAlignment="1">
      <alignment/>
    </xf>
    <xf numFmtId="0" fontId="9" fillId="0" borderId="20" xfId="0" applyFont="1" applyBorder="1" applyAlignment="1" applyProtection="1">
      <alignment/>
      <protection hidden="1"/>
    </xf>
    <xf numFmtId="0" fontId="9" fillId="0" borderId="21" xfId="0" applyFont="1" applyBorder="1" applyAlignment="1" applyProtection="1">
      <alignment/>
      <protection hidden="1"/>
    </xf>
    <xf numFmtId="0" fontId="9" fillId="0" borderId="22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9" fillId="0" borderId="18" xfId="0" applyFont="1" applyBorder="1" applyAlignment="1" applyProtection="1">
      <alignment/>
      <protection hidden="1"/>
    </xf>
    <xf numFmtId="0" fontId="9" fillId="0" borderId="23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24" xfId="0" applyFont="1" applyBorder="1" applyAlignment="1" applyProtection="1">
      <alignment/>
      <protection hidden="1"/>
    </xf>
    <xf numFmtId="0" fontId="9" fillId="0" borderId="25" xfId="0" applyFont="1" applyBorder="1" applyAlignment="1" applyProtection="1">
      <alignment/>
      <protection hidden="1"/>
    </xf>
    <xf numFmtId="0" fontId="9" fillId="0" borderId="26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right"/>
      <protection hidden="1"/>
    </xf>
    <xf numFmtId="49" fontId="1" fillId="33" borderId="16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0" fillId="33" borderId="18" xfId="0" applyNumberFormat="1" applyFill="1" applyBorder="1" applyAlignment="1">
      <alignment/>
    </xf>
    <xf numFmtId="49" fontId="1" fillId="33" borderId="19" xfId="0" applyNumberFormat="1" applyFont="1" applyFill="1" applyBorder="1" applyAlignment="1">
      <alignment horizontal="center" wrapText="1"/>
    </xf>
    <xf numFmtId="49" fontId="1" fillId="33" borderId="17" xfId="0" applyNumberFormat="1" applyFont="1" applyFill="1" applyBorder="1" applyAlignment="1">
      <alignment horizont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wrapText="1"/>
    </xf>
    <xf numFmtId="49" fontId="1" fillId="33" borderId="15" xfId="0" applyNumberFormat="1" applyFont="1" applyFill="1" applyBorder="1" applyAlignment="1">
      <alignment wrapText="1"/>
    </xf>
    <xf numFmtId="49" fontId="1" fillId="33" borderId="10" xfId="0" applyNumberFormat="1" applyFont="1" applyFill="1" applyBorder="1" applyAlignment="1">
      <alignment wrapText="1"/>
    </xf>
    <xf numFmtId="0" fontId="9" fillId="0" borderId="0" xfId="0" applyFont="1" applyBorder="1" applyAlignment="1" applyProtection="1">
      <alignment/>
      <protection hidden="1" locked="0"/>
    </xf>
    <xf numFmtId="49" fontId="9" fillId="0" borderId="0" xfId="0" applyNumberFormat="1" applyFont="1" applyBorder="1" applyAlignment="1" applyProtection="1">
      <alignment horizontal="right"/>
      <protection hidden="1" locked="0"/>
    </xf>
    <xf numFmtId="0" fontId="9" fillId="0" borderId="0" xfId="0" applyFont="1" applyBorder="1" applyAlignment="1" applyProtection="1">
      <alignment horizontal="left"/>
      <protection hidden="1" locked="0"/>
    </xf>
    <xf numFmtId="0" fontId="9" fillId="0" borderId="0" xfId="0" applyFont="1" applyBorder="1" applyAlignment="1" applyProtection="1">
      <alignment horizontal="left"/>
      <protection hidden="1"/>
    </xf>
    <xf numFmtId="0" fontId="9" fillId="0" borderId="23" xfId="0" applyFont="1" applyBorder="1" applyAlignment="1" applyProtection="1">
      <alignment/>
      <protection hidden="1"/>
    </xf>
    <xf numFmtId="171" fontId="0" fillId="0" borderId="0" xfId="0" applyNumberFormat="1" applyAlignment="1">
      <alignment/>
    </xf>
    <xf numFmtId="0" fontId="8" fillId="0" borderId="0" xfId="0" applyFont="1" applyBorder="1" applyAlignment="1" applyProtection="1">
      <alignment/>
      <protection hidden="1"/>
    </xf>
    <xf numFmtId="194" fontId="0" fillId="0" borderId="0" xfId="0" applyNumberFormat="1" applyAlignment="1">
      <alignment/>
    </xf>
    <xf numFmtId="0" fontId="0" fillId="0" borderId="0" xfId="0" applyNumberFormat="1" applyAlignment="1">
      <alignment/>
    </xf>
    <xf numFmtId="171" fontId="1" fillId="33" borderId="10" xfId="63" applyFont="1" applyFill="1" applyBorder="1" applyAlignment="1">
      <alignment horizontal="center" vertical="center" wrapText="1"/>
    </xf>
    <xf numFmtId="171" fontId="0" fillId="0" borderId="0" xfId="63" applyFont="1" applyAlignment="1">
      <alignment/>
    </xf>
    <xf numFmtId="171" fontId="1" fillId="33" borderId="11" xfId="63" applyFont="1" applyFill="1" applyBorder="1" applyAlignment="1">
      <alignment horizontal="center" vertical="center" wrapText="1"/>
    </xf>
    <xf numFmtId="171" fontId="1" fillId="33" borderId="12" xfId="63" applyFont="1" applyFill="1" applyBorder="1" applyAlignment="1">
      <alignment vertical="center" wrapText="1"/>
    </xf>
    <xf numFmtId="171" fontId="1" fillId="33" borderId="0" xfId="63" applyFont="1" applyFill="1" applyBorder="1" applyAlignment="1">
      <alignment vertical="center" wrapText="1"/>
    </xf>
    <xf numFmtId="171" fontId="1" fillId="33" borderId="13" xfId="63" applyFont="1" applyFill="1" applyBorder="1" applyAlignment="1">
      <alignment horizontal="center" vertical="center" wrapText="1"/>
    </xf>
    <xf numFmtId="171" fontId="1" fillId="33" borderId="27" xfId="63" applyFont="1" applyFill="1" applyBorder="1" applyAlignment="1">
      <alignment horizontal="center" vertical="center" wrapText="1"/>
    </xf>
    <xf numFmtId="171" fontId="1" fillId="33" borderId="28" xfId="63" applyFont="1" applyFill="1" applyBorder="1" applyAlignment="1">
      <alignment horizontal="center" vertical="center" wrapText="1"/>
    </xf>
    <xf numFmtId="171" fontId="1" fillId="33" borderId="14" xfId="63" applyFont="1" applyFill="1" applyBorder="1" applyAlignment="1">
      <alignment horizontal="center" vertical="center" wrapText="1"/>
    </xf>
    <xf numFmtId="171" fontId="1" fillId="33" borderId="29" xfId="63" applyFont="1" applyFill="1" applyBorder="1" applyAlignment="1">
      <alignment horizontal="center" vertical="center" wrapText="1"/>
    </xf>
    <xf numFmtId="171" fontId="1" fillId="33" borderId="11" xfId="63" applyFont="1" applyFill="1" applyBorder="1" applyAlignment="1">
      <alignment vertical="center" wrapText="1"/>
    </xf>
    <xf numFmtId="194" fontId="1" fillId="33" borderId="12" xfId="63" applyNumberFormat="1" applyFont="1" applyFill="1" applyBorder="1" applyAlignment="1">
      <alignment vertical="center" wrapText="1"/>
    </xf>
    <xf numFmtId="171" fontId="0" fillId="0" borderId="0" xfId="63" applyFont="1" applyBorder="1" applyAlignment="1">
      <alignment/>
    </xf>
    <xf numFmtId="171" fontId="0" fillId="34" borderId="0" xfId="63" applyFont="1" applyFill="1" applyBorder="1" applyAlignment="1">
      <alignment/>
    </xf>
    <xf numFmtId="171" fontId="1" fillId="0" borderId="0" xfId="63" applyFont="1" applyBorder="1" applyAlignment="1">
      <alignment vertical="center" wrapText="1"/>
    </xf>
    <xf numFmtId="171" fontId="3" fillId="0" borderId="0" xfId="63" applyFont="1" applyBorder="1" applyAlignment="1">
      <alignment horizontal="center" vertical="center" wrapText="1"/>
    </xf>
    <xf numFmtId="171" fontId="1" fillId="0" borderId="13" xfId="63" applyFont="1" applyBorder="1" applyAlignment="1">
      <alignment horizontal="center" vertical="center" wrapText="1"/>
    </xf>
    <xf numFmtId="171" fontId="1" fillId="0" borderId="27" xfId="63" applyFont="1" applyBorder="1" applyAlignment="1">
      <alignment horizontal="center" vertical="center" wrapText="1"/>
    </xf>
    <xf numFmtId="171" fontId="1" fillId="0" borderId="11" xfId="63" applyFont="1" applyBorder="1" applyAlignment="1">
      <alignment horizontal="center" vertical="center" wrapText="1"/>
    </xf>
    <xf numFmtId="171" fontId="1" fillId="0" borderId="28" xfId="63" applyFont="1" applyBorder="1" applyAlignment="1">
      <alignment horizontal="center" vertical="center" wrapText="1"/>
    </xf>
    <xf numFmtId="171" fontId="1" fillId="0" borderId="14" xfId="63" applyFont="1" applyBorder="1" applyAlignment="1">
      <alignment horizontal="center" vertical="center" wrapText="1"/>
    </xf>
    <xf numFmtId="171" fontId="1" fillId="0" borderId="29" xfId="63" applyFont="1" applyBorder="1" applyAlignment="1">
      <alignment horizontal="center" vertical="center" wrapText="1"/>
    </xf>
    <xf numFmtId="171" fontId="0" fillId="0" borderId="0" xfId="63" applyFont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94" fontId="1" fillId="33" borderId="10" xfId="63" applyNumberFormat="1" applyFont="1" applyFill="1" applyBorder="1" applyAlignment="1">
      <alignment vertical="center" wrapText="1"/>
    </xf>
    <xf numFmtId="194" fontId="1" fillId="33" borderId="15" xfId="63" applyNumberFormat="1" applyFont="1" applyFill="1" applyBorder="1" applyAlignment="1">
      <alignment vertical="center" wrapText="1"/>
    </xf>
    <xf numFmtId="194" fontId="7" fillId="33" borderId="10" xfId="63" applyNumberFormat="1" applyFont="1" applyFill="1" applyBorder="1" applyAlignment="1">
      <alignment vertical="center" wrapText="1"/>
    </xf>
    <xf numFmtId="194" fontId="7" fillId="33" borderId="15" xfId="63" applyNumberFormat="1" applyFont="1" applyFill="1" applyBorder="1" applyAlignment="1">
      <alignment vertical="center" wrapText="1"/>
    </xf>
    <xf numFmtId="194" fontId="7" fillId="31" borderId="10" xfId="63" applyNumberFormat="1" applyFont="1" applyFill="1" applyBorder="1" applyAlignment="1">
      <alignment vertical="center" wrapText="1"/>
    </xf>
    <xf numFmtId="194" fontId="7" fillId="31" borderId="15" xfId="63" applyNumberFormat="1" applyFont="1" applyFill="1" applyBorder="1" applyAlignment="1">
      <alignment vertical="center" wrapText="1"/>
    </xf>
    <xf numFmtId="194" fontId="7" fillId="34" borderId="10" xfId="63" applyNumberFormat="1" applyFont="1" applyFill="1" applyBorder="1" applyAlignment="1">
      <alignment vertical="center" wrapText="1"/>
    </xf>
    <xf numFmtId="194" fontId="7" fillId="34" borderId="15" xfId="63" applyNumberFormat="1" applyFont="1" applyFill="1" applyBorder="1" applyAlignment="1">
      <alignment vertical="center" wrapText="1"/>
    </xf>
    <xf numFmtId="194" fontId="3" fillId="33" borderId="10" xfId="63" applyNumberFormat="1" applyFont="1" applyFill="1" applyBorder="1" applyAlignment="1">
      <alignment vertical="center" wrapText="1"/>
    </xf>
    <xf numFmtId="194" fontId="3" fillId="33" borderId="15" xfId="63" applyNumberFormat="1" applyFont="1" applyFill="1" applyBorder="1" applyAlignment="1">
      <alignment vertical="center" wrapText="1"/>
    </xf>
    <xf numFmtId="194" fontId="4" fillId="33" borderId="10" xfId="63" applyNumberFormat="1" applyFont="1" applyFill="1" applyBorder="1" applyAlignment="1">
      <alignment vertical="center" wrapText="1"/>
    </xf>
    <xf numFmtId="194" fontId="4" fillId="33" borderId="15" xfId="63" applyNumberFormat="1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94" fontId="7" fillId="33" borderId="11" xfId="63" applyNumberFormat="1" applyFont="1" applyFill="1" applyBorder="1" applyAlignment="1">
      <alignment vertical="center" wrapText="1"/>
    </xf>
    <xf numFmtId="194" fontId="7" fillId="34" borderId="11" xfId="63" applyNumberFormat="1" applyFont="1" applyFill="1" applyBorder="1" applyAlignment="1">
      <alignment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171" fontId="4" fillId="33" borderId="27" xfId="63" applyFont="1" applyFill="1" applyBorder="1" applyAlignment="1">
      <alignment vertical="center" wrapText="1"/>
    </xf>
    <xf numFmtId="171" fontId="4" fillId="33" borderId="29" xfId="63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194" fontId="1" fillId="33" borderId="11" xfId="63" applyNumberFormat="1" applyFont="1" applyFill="1" applyBorder="1" applyAlignment="1">
      <alignment vertical="center" wrapText="1"/>
    </xf>
    <xf numFmtId="171" fontId="1" fillId="33" borderId="11" xfId="63" applyFont="1" applyFill="1" applyBorder="1" applyAlignment="1">
      <alignment vertical="center" wrapText="1"/>
    </xf>
    <xf numFmtId="171" fontId="1" fillId="33" borderId="15" xfId="63" applyFont="1" applyFill="1" applyBorder="1" applyAlignment="1">
      <alignment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1" fontId="7" fillId="33" borderId="10" xfId="63" applyFont="1" applyFill="1" applyBorder="1" applyAlignment="1">
      <alignment vertical="center" wrapText="1"/>
    </xf>
    <xf numFmtId="171" fontId="7" fillId="33" borderId="15" xfId="63" applyFont="1" applyFill="1" applyBorder="1" applyAlignment="1">
      <alignment vertical="center" wrapText="1"/>
    </xf>
    <xf numFmtId="171" fontId="7" fillId="34" borderId="10" xfId="63" applyFont="1" applyFill="1" applyBorder="1" applyAlignment="1">
      <alignment vertical="center" wrapText="1"/>
    </xf>
    <xf numFmtId="171" fontId="7" fillId="34" borderId="15" xfId="63" applyFont="1" applyFill="1" applyBorder="1" applyAlignment="1">
      <alignment vertical="center" wrapText="1"/>
    </xf>
    <xf numFmtId="194" fontId="7" fillId="0" borderId="10" xfId="63" applyNumberFormat="1" applyFont="1" applyFill="1" applyBorder="1" applyAlignment="1">
      <alignment vertical="center" wrapText="1"/>
    </xf>
    <xf numFmtId="194" fontId="7" fillId="0" borderId="15" xfId="63" applyNumberFormat="1" applyFont="1" applyFill="1" applyBorder="1" applyAlignment="1">
      <alignment vertical="center" wrapText="1"/>
    </xf>
    <xf numFmtId="194" fontId="7" fillId="31" borderId="11" xfId="63" applyNumberFormat="1" applyFont="1" applyFill="1" applyBorder="1" applyAlignment="1">
      <alignment vertical="center" wrapText="1"/>
    </xf>
    <xf numFmtId="194" fontId="7" fillId="35" borderId="10" xfId="63" applyNumberFormat="1" applyFont="1" applyFill="1" applyBorder="1" applyAlignment="1">
      <alignment vertical="center" wrapText="1"/>
    </xf>
    <xf numFmtId="194" fontId="7" fillId="35" borderId="15" xfId="63" applyNumberFormat="1" applyFont="1" applyFill="1" applyBorder="1" applyAlignment="1">
      <alignment vertical="center" wrapText="1"/>
    </xf>
    <xf numFmtId="194" fontId="7" fillId="33" borderId="30" xfId="63" applyNumberFormat="1" applyFont="1" applyFill="1" applyBorder="1" applyAlignment="1">
      <alignment vertical="center" wrapText="1"/>
    </xf>
    <xf numFmtId="194" fontId="7" fillId="33" borderId="31" xfId="63" applyNumberFormat="1" applyFont="1" applyFill="1" applyBorder="1" applyAlignment="1">
      <alignment vertical="center" wrapText="1"/>
    </xf>
    <xf numFmtId="194" fontId="7" fillId="33" borderId="32" xfId="63" applyNumberFormat="1" applyFont="1" applyFill="1" applyBorder="1" applyAlignment="1">
      <alignment vertical="center" wrapText="1"/>
    </xf>
    <xf numFmtId="194" fontId="7" fillId="31" borderId="27" xfId="63" applyNumberFormat="1" applyFont="1" applyFill="1" applyBorder="1" applyAlignment="1">
      <alignment vertical="center" wrapText="1"/>
    </xf>
    <xf numFmtId="194" fontId="7" fillId="31" borderId="29" xfId="63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171" fontId="1" fillId="0" borderId="10" xfId="63" applyFont="1" applyBorder="1" applyAlignment="1">
      <alignment vertical="center" wrapText="1"/>
    </xf>
    <xf numFmtId="171" fontId="1" fillId="0" borderId="15" xfId="63" applyFont="1" applyBorder="1" applyAlignment="1">
      <alignment vertical="center" wrapText="1"/>
    </xf>
    <xf numFmtId="171" fontId="7" fillId="0" borderId="10" xfId="63" applyFont="1" applyBorder="1" applyAlignment="1">
      <alignment vertical="center" wrapText="1"/>
    </xf>
    <xf numFmtId="171" fontId="7" fillId="0" borderId="15" xfId="63" applyFont="1" applyBorder="1" applyAlignment="1">
      <alignment vertical="center" wrapText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23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23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/>
      <protection hidden="1" locked="0"/>
    </xf>
    <xf numFmtId="0" fontId="9" fillId="0" borderId="23" xfId="0" applyFont="1" applyBorder="1" applyAlignment="1" applyProtection="1">
      <alignment/>
      <protection hidden="1"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3"/>
  <sheetViews>
    <sheetView tabSelected="1" zoomScalePageLayoutView="0" workbookViewId="0" topLeftCell="A112">
      <selection activeCell="F24" sqref="F24"/>
    </sheetView>
  </sheetViews>
  <sheetFormatPr defaultColWidth="9.00390625" defaultRowHeight="12.75"/>
  <cols>
    <col min="1" max="1" width="55.125" style="11" customWidth="1"/>
    <col min="2" max="2" width="6.50390625" style="10" customWidth="1"/>
    <col min="3" max="3" width="15.50390625" style="86" customWidth="1"/>
    <col min="4" max="4" width="16.375" style="86" customWidth="1"/>
    <col min="5" max="5" width="15.50390625" style="65" customWidth="1"/>
    <col min="6" max="6" width="17.50390625" style="0" customWidth="1"/>
  </cols>
  <sheetData>
    <row r="1" spans="1:4" ht="12.75">
      <c r="A1" s="1" t="s">
        <v>5</v>
      </c>
      <c r="B1" s="4" t="s">
        <v>1</v>
      </c>
      <c r="C1" s="64" t="s">
        <v>6</v>
      </c>
      <c r="D1" s="64" t="s">
        <v>6</v>
      </c>
    </row>
    <row r="2" spans="2:4" ht="12.75">
      <c r="B2" s="5" t="s">
        <v>2</v>
      </c>
      <c r="C2" s="66" t="s">
        <v>7</v>
      </c>
      <c r="D2" s="66" t="s">
        <v>8</v>
      </c>
    </row>
    <row r="3" spans="1:4" ht="12.75">
      <c r="A3" s="2" t="s">
        <v>0</v>
      </c>
      <c r="B3" s="5" t="s">
        <v>3</v>
      </c>
      <c r="C3" s="66" t="s">
        <v>233</v>
      </c>
      <c r="D3" s="66" t="s">
        <v>235</v>
      </c>
    </row>
    <row r="4" spans="1:4" ht="12.75">
      <c r="A4" s="2"/>
      <c r="B4" s="5" t="s">
        <v>4</v>
      </c>
      <c r="C4" s="66" t="s">
        <v>234</v>
      </c>
      <c r="D4" s="66" t="s">
        <v>234</v>
      </c>
    </row>
    <row r="5" spans="1:4" ht="12.75">
      <c r="A5" s="3">
        <v>1</v>
      </c>
      <c r="B5" s="6">
        <v>2</v>
      </c>
      <c r="C5" s="6">
        <v>3</v>
      </c>
      <c r="D5" s="6">
        <v>4</v>
      </c>
    </row>
    <row r="6" spans="1:4" ht="15">
      <c r="A6" s="12" t="s">
        <v>9</v>
      </c>
      <c r="B6" s="6"/>
      <c r="C6" s="67"/>
      <c r="D6" s="67"/>
    </row>
    <row r="7" spans="1:4" ht="12.75">
      <c r="A7" s="13" t="s">
        <v>10</v>
      </c>
      <c r="B7" s="87"/>
      <c r="C7" s="89"/>
      <c r="D7" s="89"/>
    </row>
    <row r="8" spans="1:4" ht="12.75">
      <c r="A8" s="14" t="s">
        <v>11</v>
      </c>
      <c r="B8" s="88"/>
      <c r="C8" s="90"/>
      <c r="D8" s="90"/>
    </row>
    <row r="9" spans="1:4" ht="12.75">
      <c r="A9" s="15" t="s">
        <v>12</v>
      </c>
      <c r="B9" s="87"/>
      <c r="C9" s="89"/>
      <c r="D9" s="89"/>
    </row>
    <row r="10" spans="1:4" ht="12.75">
      <c r="A10" s="16" t="s">
        <v>13</v>
      </c>
      <c r="B10" s="88"/>
      <c r="C10" s="90"/>
      <c r="D10" s="90"/>
    </row>
    <row r="11" spans="1:6" ht="12.75" customHeight="1">
      <c r="A11" s="17" t="s">
        <v>14</v>
      </c>
      <c r="B11" s="87" t="s">
        <v>220</v>
      </c>
      <c r="C11" s="91">
        <v>9144177.8</v>
      </c>
      <c r="D11" s="91">
        <v>9551370.62</v>
      </c>
      <c r="F11" s="62"/>
    </row>
    <row r="12" spans="1:6" ht="12.75" customHeight="1">
      <c r="A12" s="18" t="s">
        <v>15</v>
      </c>
      <c r="B12" s="88"/>
      <c r="C12" s="92"/>
      <c r="D12" s="92"/>
      <c r="F12" s="63"/>
    </row>
    <row r="13" spans="1:4" ht="12.75" customHeight="1">
      <c r="A13" s="17" t="s">
        <v>16</v>
      </c>
      <c r="B13" s="87" t="s">
        <v>221</v>
      </c>
      <c r="C13" s="91">
        <v>1589824.9</v>
      </c>
      <c r="D13" s="91">
        <v>1552045.9</v>
      </c>
    </row>
    <row r="14" spans="1:4" ht="12.75" customHeight="1">
      <c r="A14" s="18" t="s">
        <v>17</v>
      </c>
      <c r="B14" s="88"/>
      <c r="C14" s="92"/>
      <c r="D14" s="92"/>
    </row>
    <row r="15" spans="1:4" ht="12.75" customHeight="1">
      <c r="A15" s="17" t="s">
        <v>18</v>
      </c>
      <c r="B15" s="87" t="s">
        <v>222</v>
      </c>
      <c r="C15" s="91">
        <f>C11-C13</f>
        <v>7554352.9</v>
      </c>
      <c r="D15" s="91">
        <f>D11-D13</f>
        <v>7999324.719999999</v>
      </c>
    </row>
    <row r="16" spans="1:6" ht="12.75" customHeight="1">
      <c r="A16" s="18" t="s">
        <v>19</v>
      </c>
      <c r="B16" s="88"/>
      <c r="C16" s="92"/>
      <c r="D16" s="92"/>
      <c r="F16" s="30"/>
    </row>
    <row r="17" spans="1:4" ht="12.75" customHeight="1">
      <c r="A17" s="15" t="s">
        <v>20</v>
      </c>
      <c r="B17" s="87"/>
      <c r="C17" s="91"/>
      <c r="D17" s="91"/>
    </row>
    <row r="18" spans="1:4" ht="12.75" customHeight="1">
      <c r="A18" s="16" t="s">
        <v>21</v>
      </c>
      <c r="B18" s="88"/>
      <c r="C18" s="92"/>
      <c r="D18" s="92"/>
    </row>
    <row r="19" spans="1:4" ht="12.75" customHeight="1">
      <c r="A19" s="17" t="s">
        <v>22</v>
      </c>
      <c r="B19" s="87" t="s">
        <v>223</v>
      </c>
      <c r="C19" s="91"/>
      <c r="D19" s="91"/>
    </row>
    <row r="20" spans="1:4" ht="12.75" customHeight="1">
      <c r="A20" s="18" t="s">
        <v>23</v>
      </c>
      <c r="B20" s="88"/>
      <c r="C20" s="92"/>
      <c r="D20" s="92"/>
    </row>
    <row r="21" spans="1:4" ht="12.75" customHeight="1">
      <c r="A21" s="17" t="s">
        <v>24</v>
      </c>
      <c r="B21" s="87" t="s">
        <v>224</v>
      </c>
      <c r="C21" s="91"/>
      <c r="D21" s="91"/>
    </row>
    <row r="22" spans="1:4" ht="12.75" customHeight="1">
      <c r="A22" s="18" t="s">
        <v>25</v>
      </c>
      <c r="B22" s="88"/>
      <c r="C22" s="92"/>
      <c r="D22" s="92"/>
    </row>
    <row r="23" spans="1:4" ht="12.75" customHeight="1">
      <c r="A23" s="17" t="s">
        <v>26</v>
      </c>
      <c r="B23" s="87" t="s">
        <v>225</v>
      </c>
      <c r="C23" s="93">
        <f>C19-C21</f>
        <v>0</v>
      </c>
      <c r="D23" s="93">
        <f>D19-D21</f>
        <v>0</v>
      </c>
    </row>
    <row r="24" spans="1:4" ht="12.75" customHeight="1">
      <c r="A24" s="18" t="s">
        <v>27</v>
      </c>
      <c r="B24" s="88"/>
      <c r="C24" s="94"/>
      <c r="D24" s="94"/>
    </row>
    <row r="25" spans="1:4" ht="26.25">
      <c r="A25" s="17" t="s">
        <v>28</v>
      </c>
      <c r="B25" s="87" t="s">
        <v>226</v>
      </c>
      <c r="C25" s="93">
        <f>C27+C29</f>
        <v>11807.5</v>
      </c>
      <c r="D25" s="93">
        <f>D27+D29+D31+D33+D35</f>
        <v>11807.5</v>
      </c>
    </row>
    <row r="26" spans="1:4" ht="26.25">
      <c r="A26" s="18" t="s">
        <v>236</v>
      </c>
      <c r="B26" s="88"/>
      <c r="C26" s="94"/>
      <c r="D26" s="94"/>
    </row>
    <row r="27" spans="1:4" ht="12.75" customHeight="1">
      <c r="A27" s="17" t="s">
        <v>29</v>
      </c>
      <c r="B27" s="87" t="s">
        <v>227</v>
      </c>
      <c r="C27" s="91">
        <v>4307.5</v>
      </c>
      <c r="D27" s="95">
        <v>4307.5</v>
      </c>
    </row>
    <row r="28" spans="1:4" ht="12.75" customHeight="1">
      <c r="A28" s="18" t="s">
        <v>30</v>
      </c>
      <c r="B28" s="88"/>
      <c r="C28" s="92"/>
      <c r="D28" s="96"/>
    </row>
    <row r="29" spans="1:4" ht="12.75">
      <c r="A29" s="17" t="s">
        <v>31</v>
      </c>
      <c r="B29" s="87" t="s">
        <v>228</v>
      </c>
      <c r="C29" s="97">
        <v>7500</v>
      </c>
      <c r="D29" s="95">
        <v>7500</v>
      </c>
    </row>
    <row r="30" spans="1:4" ht="12.75">
      <c r="A30" s="18" t="s">
        <v>32</v>
      </c>
      <c r="B30" s="88"/>
      <c r="C30" s="98"/>
      <c r="D30" s="96"/>
    </row>
    <row r="31" spans="1:4" ht="12.75">
      <c r="A31" s="17" t="s">
        <v>33</v>
      </c>
      <c r="B31" s="87" t="s">
        <v>229</v>
      </c>
      <c r="C31" s="99"/>
      <c r="D31" s="99"/>
    </row>
    <row r="32" spans="1:4" ht="12.75">
      <c r="A32" s="18" t="s">
        <v>34</v>
      </c>
      <c r="B32" s="88"/>
      <c r="C32" s="100"/>
      <c r="D32" s="100"/>
    </row>
    <row r="33" spans="1:4" ht="15" customHeight="1">
      <c r="A33" s="17" t="s">
        <v>35</v>
      </c>
      <c r="B33" s="87" t="s">
        <v>230</v>
      </c>
      <c r="C33" s="99"/>
      <c r="D33" s="99"/>
    </row>
    <row r="34" spans="1:4" ht="12.75">
      <c r="A34" s="18" t="s">
        <v>36</v>
      </c>
      <c r="B34" s="88"/>
      <c r="C34" s="100"/>
      <c r="D34" s="100"/>
    </row>
    <row r="35" spans="1:4" ht="12.75" customHeight="1">
      <c r="A35" s="17" t="s">
        <v>37</v>
      </c>
      <c r="B35" s="87" t="s">
        <v>231</v>
      </c>
      <c r="C35" s="91"/>
      <c r="D35" s="91"/>
    </row>
    <row r="36" spans="1:4" ht="12.75" customHeight="1">
      <c r="A36" s="18" t="s">
        <v>38</v>
      </c>
      <c r="B36" s="88"/>
      <c r="C36" s="92"/>
      <c r="D36" s="92"/>
    </row>
    <row r="37" spans="1:4" ht="12.75">
      <c r="A37" s="17" t="s">
        <v>39</v>
      </c>
      <c r="B37" s="87" t="s">
        <v>232</v>
      </c>
      <c r="C37" s="91"/>
      <c r="D37" s="91"/>
    </row>
    <row r="38" spans="1:4" ht="12.75">
      <c r="A38" s="18" t="s">
        <v>40</v>
      </c>
      <c r="B38" s="88"/>
      <c r="C38" s="92"/>
      <c r="D38" s="92"/>
    </row>
    <row r="39" spans="1:4" ht="12.75">
      <c r="A39" s="17" t="s">
        <v>41</v>
      </c>
      <c r="B39" s="87">
        <v>100</v>
      </c>
      <c r="C39" s="99"/>
      <c r="D39" s="99"/>
    </row>
    <row r="40" spans="1:4" ht="12.75">
      <c r="A40" s="18" t="s">
        <v>42</v>
      </c>
      <c r="B40" s="88"/>
      <c r="C40" s="100"/>
      <c r="D40" s="100"/>
    </row>
    <row r="41" spans="1:4" ht="12.75">
      <c r="A41" s="17" t="s">
        <v>43</v>
      </c>
      <c r="B41" s="87">
        <v>110</v>
      </c>
      <c r="C41" s="99"/>
      <c r="D41" s="99"/>
    </row>
    <row r="42" spans="1:4" ht="26.25">
      <c r="A42" s="18" t="s">
        <v>44</v>
      </c>
      <c r="B42" s="88"/>
      <c r="C42" s="100"/>
      <c r="D42" s="100"/>
    </row>
    <row r="43" spans="1:4" ht="12.75">
      <c r="A43" s="17" t="s">
        <v>45</v>
      </c>
      <c r="B43" s="87">
        <v>111</v>
      </c>
      <c r="C43" s="99"/>
      <c r="D43" s="99"/>
    </row>
    <row r="44" spans="1:4" ht="12.75">
      <c r="A44" s="18" t="s">
        <v>46</v>
      </c>
      <c r="B44" s="88"/>
      <c r="C44" s="100"/>
      <c r="D44" s="100"/>
    </row>
    <row r="45" spans="1:4" ht="12.75" customHeight="1">
      <c r="A45" s="17" t="s">
        <v>47</v>
      </c>
      <c r="B45" s="87">
        <v>120</v>
      </c>
      <c r="C45" s="91"/>
      <c r="D45" s="91"/>
    </row>
    <row r="46" spans="1:4" ht="12.75" customHeight="1">
      <c r="A46" s="18" t="s">
        <v>48</v>
      </c>
      <c r="B46" s="88"/>
      <c r="C46" s="92"/>
      <c r="D46" s="92"/>
    </row>
    <row r="47" spans="1:4" ht="12.75" customHeight="1">
      <c r="A47" s="17" t="s">
        <v>49</v>
      </c>
      <c r="B47" s="87">
        <v>130</v>
      </c>
      <c r="C47" s="93">
        <f>C15+C23+C25+C37</f>
        <v>7566160.4</v>
      </c>
      <c r="D47" s="93">
        <f>D15+D23+D25+D37+D39+D41+D45</f>
        <v>8011132.219999999</v>
      </c>
    </row>
    <row r="48" spans="1:4" ht="12.75" customHeight="1">
      <c r="A48" s="18" t="s">
        <v>50</v>
      </c>
      <c r="B48" s="88"/>
      <c r="C48" s="94"/>
      <c r="D48" s="94"/>
    </row>
    <row r="49" spans="1:4" ht="12.75" customHeight="1">
      <c r="A49" s="13" t="s">
        <v>51</v>
      </c>
      <c r="B49" s="87"/>
      <c r="C49" s="91"/>
      <c r="D49" s="91"/>
    </row>
    <row r="50" spans="1:4" ht="12.75" customHeight="1">
      <c r="A50" s="14" t="s">
        <v>52</v>
      </c>
      <c r="B50" s="88"/>
      <c r="C50" s="92"/>
      <c r="D50" s="92"/>
    </row>
    <row r="51" spans="1:4" ht="12.75" customHeight="1">
      <c r="A51" s="17" t="s">
        <v>53</v>
      </c>
      <c r="B51" s="87">
        <v>140</v>
      </c>
      <c r="C51" s="93">
        <f>C53</f>
        <v>40513</v>
      </c>
      <c r="D51" s="93">
        <f>D53+D55+D65+D67</f>
        <v>31836</v>
      </c>
    </row>
    <row r="52" spans="1:4" ht="12.75" customHeight="1">
      <c r="A52" s="18" t="s">
        <v>54</v>
      </c>
      <c r="B52" s="88"/>
      <c r="C52" s="94"/>
      <c r="D52" s="94"/>
    </row>
    <row r="53" spans="1:4" ht="12.75" customHeight="1">
      <c r="A53" s="17" t="s">
        <v>55</v>
      </c>
      <c r="B53" s="87">
        <v>150</v>
      </c>
      <c r="C53" s="91">
        <v>40513</v>
      </c>
      <c r="D53" s="95">
        <v>31836</v>
      </c>
    </row>
    <row r="54" spans="1:4" ht="12.75" customHeight="1">
      <c r="A54" s="19" t="s">
        <v>56</v>
      </c>
      <c r="B54" s="101"/>
      <c r="C54" s="102"/>
      <c r="D54" s="103"/>
    </row>
    <row r="55" spans="1:4" ht="12.75">
      <c r="A55" s="20" t="s">
        <v>57</v>
      </c>
      <c r="B55" s="104">
        <v>160</v>
      </c>
      <c r="C55" s="106"/>
      <c r="D55" s="106"/>
    </row>
    <row r="56" spans="1:4" ht="12.75">
      <c r="A56" s="21" t="s">
        <v>58</v>
      </c>
      <c r="B56" s="105"/>
      <c r="C56" s="107"/>
      <c r="D56" s="107"/>
    </row>
    <row r="57" spans="1:4" ht="12.75">
      <c r="A57" s="22"/>
      <c r="B57" s="9"/>
      <c r="C57" s="68"/>
      <c r="D57" s="68"/>
    </row>
    <row r="58" spans="1:4" ht="12.75">
      <c r="A58" s="22"/>
      <c r="B58" s="9"/>
      <c r="C58" s="68"/>
      <c r="D58" s="68"/>
    </row>
    <row r="59" spans="1:4" ht="12.75">
      <c r="A59" s="22"/>
      <c r="B59" s="9"/>
      <c r="C59" s="68"/>
      <c r="D59" s="68"/>
    </row>
    <row r="60" spans="1:4" ht="12.75">
      <c r="A60" s="43" t="s">
        <v>5</v>
      </c>
      <c r="B60" s="45" t="s">
        <v>1</v>
      </c>
      <c r="C60" s="69" t="s">
        <v>6</v>
      </c>
      <c r="D60" s="70" t="s">
        <v>6</v>
      </c>
    </row>
    <row r="61" spans="1:4" ht="12.75">
      <c r="A61" s="46"/>
      <c r="B61" s="44" t="s">
        <v>2</v>
      </c>
      <c r="C61" s="66" t="s">
        <v>7</v>
      </c>
      <c r="D61" s="71" t="s">
        <v>8</v>
      </c>
    </row>
    <row r="62" spans="1:4" ht="12.75">
      <c r="A62" s="47" t="s">
        <v>0</v>
      </c>
      <c r="B62" s="44" t="s">
        <v>3</v>
      </c>
      <c r="C62" s="66" t="s">
        <v>233</v>
      </c>
      <c r="D62" s="71" t="s">
        <v>235</v>
      </c>
    </row>
    <row r="63" spans="1:4" ht="12.75">
      <c r="A63" s="48"/>
      <c r="B63" s="49" t="s">
        <v>4</v>
      </c>
      <c r="C63" s="72" t="s">
        <v>234</v>
      </c>
      <c r="D63" s="73" t="s">
        <v>234</v>
      </c>
    </row>
    <row r="64" spans="1:4" ht="12.75">
      <c r="A64" s="50">
        <v>1</v>
      </c>
      <c r="B64" s="51">
        <v>2</v>
      </c>
      <c r="C64" s="51">
        <v>3</v>
      </c>
      <c r="D64" s="51">
        <v>4</v>
      </c>
    </row>
    <row r="65" spans="1:5" ht="12.75">
      <c r="A65" s="52" t="s">
        <v>59</v>
      </c>
      <c r="B65" s="108">
        <v>170</v>
      </c>
      <c r="C65" s="110"/>
      <c r="D65" s="111"/>
      <c r="E65"/>
    </row>
    <row r="66" spans="1:5" ht="12.75">
      <c r="A66" s="53" t="s">
        <v>60</v>
      </c>
      <c r="B66" s="109"/>
      <c r="C66" s="90"/>
      <c r="D66" s="112"/>
      <c r="E66"/>
    </row>
    <row r="67" spans="1:5" ht="12.75" customHeight="1">
      <c r="A67" s="54" t="s">
        <v>61</v>
      </c>
      <c r="B67" s="113">
        <v>180</v>
      </c>
      <c r="C67" s="91"/>
      <c r="D67" s="114"/>
      <c r="E67"/>
    </row>
    <row r="68" spans="1:5" ht="12.75" customHeight="1">
      <c r="A68" s="53" t="s">
        <v>62</v>
      </c>
      <c r="B68" s="109"/>
      <c r="C68" s="92"/>
      <c r="D68" s="115"/>
      <c r="E68"/>
    </row>
    <row r="69" spans="1:5" ht="12.75" customHeight="1">
      <c r="A69" s="54" t="s">
        <v>63</v>
      </c>
      <c r="B69" s="113">
        <v>190</v>
      </c>
      <c r="C69" s="91">
        <v>0</v>
      </c>
      <c r="D69" s="116">
        <v>0</v>
      </c>
      <c r="E69"/>
    </row>
    <row r="70" spans="1:5" ht="12.75" customHeight="1">
      <c r="A70" s="53" t="s">
        <v>64</v>
      </c>
      <c r="B70" s="109"/>
      <c r="C70" s="92"/>
      <c r="D70" s="117"/>
      <c r="E70"/>
    </row>
    <row r="71" spans="1:5" ht="12.75" customHeight="1">
      <c r="A71" s="54" t="s">
        <v>65</v>
      </c>
      <c r="B71" s="113">
        <v>200</v>
      </c>
      <c r="C71" s="91">
        <v>0</v>
      </c>
      <c r="D71" s="114">
        <v>0</v>
      </c>
      <c r="E71"/>
    </row>
    <row r="72" spans="1:5" ht="12.75" customHeight="1">
      <c r="A72" s="53" t="s">
        <v>66</v>
      </c>
      <c r="B72" s="109"/>
      <c r="C72" s="92"/>
      <c r="D72" s="115"/>
      <c r="E72"/>
    </row>
    <row r="73" spans="1:6" ht="26.25">
      <c r="A73" s="54" t="s">
        <v>67</v>
      </c>
      <c r="B73" s="113">
        <v>210</v>
      </c>
      <c r="C73" s="93">
        <f>C77+C79+C81+C83+C85+C87+C89+C91+C93+C95</f>
        <v>953493.5</v>
      </c>
      <c r="D73" s="93">
        <f>D77+D79+D81+D83+D85+D87+D89+D91+D93+D95</f>
        <v>832484.4</v>
      </c>
      <c r="E73"/>
      <c r="F73" s="60"/>
    </row>
    <row r="74" spans="1:6" ht="12.75" customHeight="1">
      <c r="A74" s="53" t="s">
        <v>68</v>
      </c>
      <c r="B74" s="109"/>
      <c r="C74" s="94"/>
      <c r="D74" s="94"/>
      <c r="E74"/>
      <c r="F74" s="62"/>
    </row>
    <row r="75" spans="1:5" ht="12.75" customHeight="1">
      <c r="A75" s="54" t="s">
        <v>45</v>
      </c>
      <c r="B75" s="113">
        <v>211</v>
      </c>
      <c r="C75" s="91">
        <v>78841.6</v>
      </c>
      <c r="D75" s="95">
        <v>78841.6</v>
      </c>
      <c r="E75"/>
    </row>
    <row r="76" spans="1:5" ht="12.75" customHeight="1">
      <c r="A76" s="53" t="s">
        <v>46</v>
      </c>
      <c r="B76" s="109"/>
      <c r="C76" s="92"/>
      <c r="D76" s="96"/>
      <c r="E76"/>
    </row>
    <row r="77" spans="1:5" ht="12.75" customHeight="1">
      <c r="A77" s="54" t="s">
        <v>69</v>
      </c>
      <c r="B77" s="113">
        <v>220</v>
      </c>
      <c r="C77" s="91"/>
      <c r="D77" s="91"/>
      <c r="E77"/>
    </row>
    <row r="78" spans="1:5" ht="13.5" customHeight="1">
      <c r="A78" s="53" t="s">
        <v>70</v>
      </c>
      <c r="B78" s="109"/>
      <c r="C78" s="92"/>
      <c r="D78" s="92"/>
      <c r="E78"/>
    </row>
    <row r="79" spans="1:5" ht="12.75" customHeight="1">
      <c r="A79" s="54" t="s">
        <v>71</v>
      </c>
      <c r="B79" s="113">
        <v>230</v>
      </c>
      <c r="C79" s="91"/>
      <c r="D79" s="91"/>
      <c r="E79"/>
    </row>
    <row r="80" spans="1:5" ht="12.75" customHeight="1">
      <c r="A80" s="53" t="s">
        <v>72</v>
      </c>
      <c r="B80" s="109"/>
      <c r="C80" s="92"/>
      <c r="D80" s="92"/>
      <c r="E80"/>
    </row>
    <row r="81" spans="1:5" ht="12.75" customHeight="1">
      <c r="A81" s="54" t="s">
        <v>73</v>
      </c>
      <c r="B81" s="113">
        <v>240</v>
      </c>
      <c r="C81" s="91">
        <v>0</v>
      </c>
      <c r="D81" s="91">
        <v>0</v>
      </c>
      <c r="E81"/>
    </row>
    <row r="82" spans="1:5" ht="26.25" customHeight="1">
      <c r="A82" s="53" t="s">
        <v>74</v>
      </c>
      <c r="B82" s="109"/>
      <c r="C82" s="92"/>
      <c r="D82" s="92"/>
      <c r="E82"/>
    </row>
    <row r="83" spans="1:5" ht="12.75" customHeight="1">
      <c r="A83" s="54" t="s">
        <v>75</v>
      </c>
      <c r="B83" s="113">
        <v>250</v>
      </c>
      <c r="C83" s="91"/>
      <c r="D83" s="91"/>
      <c r="E83"/>
    </row>
    <row r="84" spans="1:5" ht="12.75" customHeight="1">
      <c r="A84" s="53" t="s">
        <v>76</v>
      </c>
      <c r="B84" s="109"/>
      <c r="C84" s="92"/>
      <c r="D84" s="92"/>
      <c r="E84"/>
    </row>
    <row r="85" spans="1:5" ht="26.25">
      <c r="A85" s="54" t="s">
        <v>77</v>
      </c>
      <c r="B85" s="113">
        <v>260</v>
      </c>
      <c r="C85" s="91">
        <v>47388</v>
      </c>
      <c r="D85" s="95">
        <v>41296.4</v>
      </c>
      <c r="E85"/>
    </row>
    <row r="86" spans="1:5" ht="12.75" customHeight="1">
      <c r="A86" s="53" t="s">
        <v>78</v>
      </c>
      <c r="B86" s="109"/>
      <c r="C86" s="92"/>
      <c r="D86" s="96"/>
      <c r="E86"/>
    </row>
    <row r="87" spans="1:5" ht="12.75" customHeight="1">
      <c r="A87" s="54" t="s">
        <v>79</v>
      </c>
      <c r="B87" s="113">
        <v>270</v>
      </c>
      <c r="C87" s="91">
        <v>311693.1</v>
      </c>
      <c r="D87" s="91">
        <v>431539.5</v>
      </c>
      <c r="E87"/>
    </row>
    <row r="88" spans="1:5" ht="12.75" customHeight="1">
      <c r="A88" s="53" t="s">
        <v>80</v>
      </c>
      <c r="B88" s="109"/>
      <c r="C88" s="92"/>
      <c r="D88" s="92"/>
      <c r="E88" s="62"/>
    </row>
    <row r="89" spans="1:5" ht="26.25">
      <c r="A89" s="54" t="s">
        <v>81</v>
      </c>
      <c r="B89" s="113">
        <v>280</v>
      </c>
      <c r="C89" s="91"/>
      <c r="D89" s="91"/>
      <c r="E89"/>
    </row>
    <row r="90" spans="1:5" ht="26.25">
      <c r="A90" s="53" t="s">
        <v>82</v>
      </c>
      <c r="B90" s="109"/>
      <c r="C90" s="92"/>
      <c r="D90" s="92"/>
      <c r="E90"/>
    </row>
    <row r="91" spans="1:5" ht="12.75" customHeight="1">
      <c r="A91" s="54" t="s">
        <v>83</v>
      </c>
      <c r="B91" s="113">
        <v>290</v>
      </c>
      <c r="C91" s="91"/>
      <c r="D91" s="91"/>
      <c r="E91"/>
    </row>
    <row r="92" spans="1:5" ht="12.75" customHeight="1">
      <c r="A92" s="53" t="s">
        <v>84</v>
      </c>
      <c r="B92" s="109"/>
      <c r="C92" s="92"/>
      <c r="D92" s="92"/>
      <c r="E92"/>
    </row>
    <row r="93" spans="1:5" ht="12.75" customHeight="1">
      <c r="A93" s="54" t="s">
        <v>85</v>
      </c>
      <c r="B93" s="113">
        <v>300</v>
      </c>
      <c r="C93" s="91">
        <v>485.5</v>
      </c>
      <c r="D93" s="95">
        <v>0</v>
      </c>
      <c r="E93"/>
    </row>
    <row r="94" spans="1:5" ht="12.75" customHeight="1">
      <c r="A94" s="53" t="s">
        <v>86</v>
      </c>
      <c r="B94" s="109"/>
      <c r="C94" s="92"/>
      <c r="D94" s="96"/>
      <c r="E94"/>
    </row>
    <row r="95" spans="1:5" ht="12.75" customHeight="1">
      <c r="A95" s="54" t="s">
        <v>87</v>
      </c>
      <c r="B95" s="113">
        <v>310</v>
      </c>
      <c r="C95" s="91">
        <v>593926.9</v>
      </c>
      <c r="D95" s="95">
        <v>359648.5</v>
      </c>
      <c r="E95"/>
    </row>
    <row r="96" spans="1:5" ht="12.75" customHeight="1">
      <c r="A96" s="53" t="s">
        <v>88</v>
      </c>
      <c r="B96" s="109"/>
      <c r="C96" s="92"/>
      <c r="D96" s="96"/>
      <c r="E96"/>
    </row>
    <row r="97" spans="1:5" ht="12.75" customHeight="1">
      <c r="A97" s="54" t="s">
        <v>89</v>
      </c>
      <c r="B97" s="113">
        <v>320</v>
      </c>
      <c r="C97" s="93">
        <f>C99+C101+C103+C105</f>
        <v>23795.3</v>
      </c>
      <c r="D97" s="93">
        <f>D99+D101+D103+D105</f>
        <v>31552.876</v>
      </c>
      <c r="E97"/>
    </row>
    <row r="98" spans="1:5" ht="12.75" customHeight="1">
      <c r="A98" s="53" t="s">
        <v>90</v>
      </c>
      <c r="B98" s="109"/>
      <c r="C98" s="94"/>
      <c r="D98" s="94"/>
      <c r="E98"/>
    </row>
    <row r="99" spans="1:5" ht="12.75" customHeight="1">
      <c r="A99" s="54" t="s">
        <v>91</v>
      </c>
      <c r="B99" s="113">
        <v>330</v>
      </c>
      <c r="C99" s="91"/>
      <c r="D99" s="118">
        <v>0</v>
      </c>
      <c r="E99"/>
    </row>
    <row r="100" spans="1:5" ht="12.75" customHeight="1">
      <c r="A100" s="53" t="s">
        <v>92</v>
      </c>
      <c r="B100" s="109"/>
      <c r="C100" s="92"/>
      <c r="D100" s="119"/>
      <c r="E100"/>
    </row>
    <row r="101" spans="1:5" ht="12.75" customHeight="1">
      <c r="A101" s="54" t="s">
        <v>93</v>
      </c>
      <c r="B101" s="113">
        <v>340</v>
      </c>
      <c r="C101" s="91">
        <v>16843.8</v>
      </c>
      <c r="D101" s="118">
        <v>20704.876</v>
      </c>
      <c r="E101"/>
    </row>
    <row r="102" spans="1:5" ht="12.75" customHeight="1">
      <c r="A102" s="53" t="s">
        <v>94</v>
      </c>
      <c r="B102" s="109"/>
      <c r="C102" s="92"/>
      <c r="D102" s="119"/>
      <c r="E102"/>
    </row>
    <row r="103" spans="1:5" ht="12.75" customHeight="1">
      <c r="A103" s="54" t="s">
        <v>95</v>
      </c>
      <c r="B103" s="113">
        <v>350</v>
      </c>
      <c r="C103" s="91"/>
      <c r="D103" s="95"/>
      <c r="E103"/>
    </row>
    <row r="104" spans="1:5" ht="12.75" customHeight="1">
      <c r="A104" s="53" t="s">
        <v>96</v>
      </c>
      <c r="B104" s="109"/>
      <c r="C104" s="92"/>
      <c r="D104" s="96"/>
      <c r="E104"/>
    </row>
    <row r="105" spans="1:5" ht="12.75" customHeight="1">
      <c r="A105" s="54" t="s">
        <v>97</v>
      </c>
      <c r="B105" s="113">
        <v>360</v>
      </c>
      <c r="C105" s="91">
        <v>6951.5</v>
      </c>
      <c r="D105" s="118">
        <v>10848</v>
      </c>
      <c r="E105"/>
    </row>
    <row r="106" spans="1:5" ht="12.75" customHeight="1">
      <c r="A106" s="53" t="s">
        <v>98</v>
      </c>
      <c r="B106" s="109"/>
      <c r="C106" s="92"/>
      <c r="D106" s="119"/>
      <c r="E106"/>
    </row>
    <row r="107" spans="1:4" ht="12.75" customHeight="1">
      <c r="A107" s="54" t="s">
        <v>99</v>
      </c>
      <c r="B107" s="113">
        <v>370</v>
      </c>
      <c r="C107" s="91">
        <v>25000</v>
      </c>
      <c r="D107" s="95">
        <v>25000</v>
      </c>
    </row>
    <row r="108" spans="1:4" ht="12.75" customHeight="1">
      <c r="A108" s="53" t="s">
        <v>100</v>
      </c>
      <c r="B108" s="109"/>
      <c r="C108" s="92"/>
      <c r="D108" s="96"/>
    </row>
    <row r="109" spans="1:4" ht="12.75" customHeight="1">
      <c r="A109" s="54" t="s">
        <v>101</v>
      </c>
      <c r="B109" s="113">
        <v>380</v>
      </c>
      <c r="C109" s="91"/>
      <c r="D109" s="91"/>
    </row>
    <row r="110" spans="1:4" ht="12.75" customHeight="1">
      <c r="A110" s="53" t="s">
        <v>102</v>
      </c>
      <c r="B110" s="109"/>
      <c r="C110" s="92"/>
      <c r="D110" s="92"/>
    </row>
    <row r="111" spans="1:4" ht="12.75" customHeight="1">
      <c r="A111" s="54" t="s">
        <v>103</v>
      </c>
      <c r="B111" s="113">
        <v>390</v>
      </c>
      <c r="C111" s="93">
        <f>C51+C69+C71+C73+C97+C107+C109</f>
        <v>1042801.8</v>
      </c>
      <c r="D111" s="93">
        <f>D51+D69+D71+D73+D97+D107+D109</f>
        <v>920873.2760000001</v>
      </c>
    </row>
    <row r="112" spans="1:4" ht="12.75" customHeight="1">
      <c r="A112" s="53" t="s">
        <v>104</v>
      </c>
      <c r="B112" s="109"/>
      <c r="C112" s="94"/>
      <c r="D112" s="94"/>
    </row>
    <row r="113" spans="1:6" ht="12.75" customHeight="1">
      <c r="A113" s="54" t="s">
        <v>105</v>
      </c>
      <c r="B113" s="113">
        <v>400</v>
      </c>
      <c r="C113" s="93">
        <f>C47+C111</f>
        <v>8608962.200000001</v>
      </c>
      <c r="D113" s="93">
        <f>D47+D111</f>
        <v>8932005.496</v>
      </c>
      <c r="F113" s="30"/>
    </row>
    <row r="114" spans="1:4" ht="12.75" customHeight="1">
      <c r="A114" s="53" t="s">
        <v>106</v>
      </c>
      <c r="B114" s="109"/>
      <c r="C114" s="94"/>
      <c r="D114" s="94"/>
    </row>
    <row r="115" spans="1:4" ht="12.75">
      <c r="A115" s="52"/>
      <c r="B115" s="44"/>
      <c r="C115" s="74"/>
      <c r="D115" s="74"/>
    </row>
    <row r="116" spans="1:4" ht="12.75">
      <c r="A116" s="23" t="s">
        <v>5</v>
      </c>
      <c r="B116" s="7" t="s">
        <v>1</v>
      </c>
      <c r="C116" s="69" t="s">
        <v>6</v>
      </c>
      <c r="D116" s="70" t="s">
        <v>6</v>
      </c>
    </row>
    <row r="117" spans="1:4" ht="12.75">
      <c r="A117" s="24"/>
      <c r="B117" s="5" t="s">
        <v>2</v>
      </c>
      <c r="C117" s="66" t="s">
        <v>7</v>
      </c>
      <c r="D117" s="71" t="s">
        <v>8</v>
      </c>
    </row>
    <row r="118" spans="1:4" ht="12.75">
      <c r="A118" s="25" t="s">
        <v>0</v>
      </c>
      <c r="B118" s="5" t="s">
        <v>3</v>
      </c>
      <c r="C118" s="66" t="s">
        <v>233</v>
      </c>
      <c r="D118" s="71" t="s">
        <v>235</v>
      </c>
    </row>
    <row r="119" spans="1:4" ht="12.75">
      <c r="A119" s="26"/>
      <c r="B119" s="8" t="s">
        <v>4</v>
      </c>
      <c r="C119" s="72" t="s">
        <v>234</v>
      </c>
      <c r="D119" s="73" t="s">
        <v>234</v>
      </c>
    </row>
    <row r="120" spans="1:4" ht="12.75">
      <c r="A120" s="3">
        <v>1</v>
      </c>
      <c r="B120" s="6">
        <v>2</v>
      </c>
      <c r="C120" s="6">
        <v>3</v>
      </c>
      <c r="D120" s="6">
        <v>4</v>
      </c>
    </row>
    <row r="121" spans="1:4" ht="12.75">
      <c r="A121" s="27" t="s">
        <v>107</v>
      </c>
      <c r="B121" s="6"/>
      <c r="C121" s="75"/>
      <c r="D121" s="75"/>
    </row>
    <row r="122" spans="1:4" ht="12.75">
      <c r="A122" s="13" t="s">
        <v>108</v>
      </c>
      <c r="B122" s="87"/>
      <c r="C122" s="89"/>
      <c r="D122" s="89"/>
    </row>
    <row r="123" spans="1:4" ht="12.75">
      <c r="A123" s="14" t="s">
        <v>109</v>
      </c>
      <c r="B123" s="88"/>
      <c r="C123" s="90"/>
      <c r="D123" s="90"/>
    </row>
    <row r="124" spans="1:4" ht="12.75" customHeight="1">
      <c r="A124" s="17" t="s">
        <v>110</v>
      </c>
      <c r="B124" s="87">
        <v>410</v>
      </c>
      <c r="C124" s="91">
        <v>1080000</v>
      </c>
      <c r="D124" s="91">
        <v>1080000</v>
      </c>
    </row>
    <row r="125" spans="1:4" ht="12.75" customHeight="1">
      <c r="A125" s="18" t="s">
        <v>111</v>
      </c>
      <c r="B125" s="88"/>
      <c r="C125" s="92"/>
      <c r="D125" s="92"/>
    </row>
    <row r="126" spans="1:4" ht="12.75" customHeight="1">
      <c r="A126" s="17" t="s">
        <v>112</v>
      </c>
      <c r="B126" s="87">
        <v>420</v>
      </c>
      <c r="C126" s="91"/>
      <c r="D126" s="91"/>
    </row>
    <row r="127" spans="1:4" ht="12.75" customHeight="1">
      <c r="A127" s="18" t="s">
        <v>113</v>
      </c>
      <c r="B127" s="88"/>
      <c r="C127" s="92"/>
      <c r="D127" s="92"/>
    </row>
    <row r="128" spans="1:4" ht="12.75" customHeight="1">
      <c r="A128" s="17" t="s">
        <v>114</v>
      </c>
      <c r="B128" s="87">
        <v>430</v>
      </c>
      <c r="C128" s="91">
        <v>2018300.5</v>
      </c>
      <c r="D128" s="91">
        <v>2175064</v>
      </c>
    </row>
    <row r="129" spans="1:4" ht="12.75" customHeight="1">
      <c r="A129" s="18" t="s">
        <v>115</v>
      </c>
      <c r="B129" s="88"/>
      <c r="C129" s="92"/>
      <c r="D129" s="92"/>
    </row>
    <row r="130" spans="1:4" ht="12.75" customHeight="1">
      <c r="A130" s="17" t="s">
        <v>116</v>
      </c>
      <c r="B130" s="87">
        <v>440</v>
      </c>
      <c r="C130" s="91"/>
      <c r="D130" s="91"/>
    </row>
    <row r="131" spans="1:4" ht="12.75" customHeight="1">
      <c r="A131" s="18" t="s">
        <v>117</v>
      </c>
      <c r="B131" s="88"/>
      <c r="C131" s="92"/>
      <c r="D131" s="92"/>
    </row>
    <row r="132" spans="1:4" ht="12.75" customHeight="1">
      <c r="A132" s="17" t="s">
        <v>118</v>
      </c>
      <c r="B132" s="87">
        <v>450</v>
      </c>
      <c r="C132" s="91">
        <v>-644435.4</v>
      </c>
      <c r="D132" s="91">
        <v>-542579</v>
      </c>
    </row>
    <row r="133" spans="1:6" ht="12.75" customHeight="1">
      <c r="A133" s="18" t="s">
        <v>119</v>
      </c>
      <c r="B133" s="88"/>
      <c r="C133" s="92"/>
      <c r="D133" s="92"/>
      <c r="F133" s="60"/>
    </row>
    <row r="134" spans="1:4" ht="12.75" customHeight="1">
      <c r="A134" s="17" t="s">
        <v>120</v>
      </c>
      <c r="B134" s="87">
        <v>460</v>
      </c>
      <c r="C134" s="91"/>
      <c r="D134" s="91"/>
    </row>
    <row r="135" spans="1:4" ht="12.75" customHeight="1">
      <c r="A135" s="18" t="s">
        <v>121</v>
      </c>
      <c r="B135" s="88"/>
      <c r="C135" s="92"/>
      <c r="D135" s="92"/>
    </row>
    <row r="136" spans="1:4" ht="12.75" customHeight="1">
      <c r="A136" s="17" t="s">
        <v>122</v>
      </c>
      <c r="B136" s="87">
        <v>470</v>
      </c>
      <c r="C136" s="91"/>
      <c r="D136" s="91"/>
    </row>
    <row r="137" spans="1:4" ht="12.75" customHeight="1">
      <c r="A137" s="18" t="s">
        <v>123</v>
      </c>
      <c r="B137" s="88"/>
      <c r="C137" s="92"/>
      <c r="D137" s="92"/>
    </row>
    <row r="138" spans="1:4" ht="12.75" customHeight="1">
      <c r="A138" s="17" t="s">
        <v>124</v>
      </c>
      <c r="B138" s="87">
        <v>480</v>
      </c>
      <c r="C138" s="93">
        <f>C124+C126+C128+C130+C132+C134+C136</f>
        <v>2453865.1</v>
      </c>
      <c r="D138" s="93">
        <f>D124+D126+D128+D130+D132+D134+D136</f>
        <v>2712485</v>
      </c>
    </row>
    <row r="139" spans="1:4" ht="12.75" customHeight="1">
      <c r="A139" s="18" t="s">
        <v>125</v>
      </c>
      <c r="B139" s="88"/>
      <c r="C139" s="94"/>
      <c r="D139" s="94"/>
    </row>
    <row r="140" spans="1:4" ht="12.75" customHeight="1">
      <c r="A140" s="13" t="s">
        <v>126</v>
      </c>
      <c r="B140" s="87"/>
      <c r="C140" s="91"/>
      <c r="D140" s="91"/>
    </row>
    <row r="141" spans="1:4" ht="12.75" customHeight="1">
      <c r="A141" s="14" t="s">
        <v>127</v>
      </c>
      <c r="B141" s="88"/>
      <c r="C141" s="92"/>
      <c r="D141" s="92"/>
    </row>
    <row r="142" spans="1:4" ht="26.25">
      <c r="A142" s="17" t="s">
        <v>128</v>
      </c>
      <c r="B142" s="87">
        <v>490</v>
      </c>
      <c r="C142" s="91"/>
      <c r="D142" s="91"/>
    </row>
    <row r="143" spans="1:4" ht="26.25">
      <c r="A143" s="18" t="s">
        <v>129</v>
      </c>
      <c r="B143" s="88"/>
      <c r="C143" s="92"/>
      <c r="D143" s="92"/>
    </row>
    <row r="144" spans="1:4" ht="26.25">
      <c r="A144" s="17" t="s">
        <v>130</v>
      </c>
      <c r="B144" s="87">
        <v>491</v>
      </c>
      <c r="C144" s="91"/>
      <c r="D144" s="91"/>
    </row>
    <row r="145" spans="1:4" ht="26.25">
      <c r="A145" s="18" t="s">
        <v>131</v>
      </c>
      <c r="B145" s="88"/>
      <c r="C145" s="92"/>
      <c r="D145" s="92"/>
    </row>
    <row r="146" spans="1:4" ht="12.75" customHeight="1">
      <c r="A146" s="17" t="s">
        <v>132</v>
      </c>
      <c r="B146" s="87">
        <v>492</v>
      </c>
      <c r="C146" s="91"/>
      <c r="D146" s="91"/>
    </row>
    <row r="147" spans="1:4" ht="13.5" customHeight="1">
      <c r="A147" s="18" t="s">
        <v>133</v>
      </c>
      <c r="B147" s="88"/>
      <c r="C147" s="92"/>
      <c r="D147" s="92"/>
    </row>
    <row r="148" spans="1:4" ht="26.25">
      <c r="A148" s="17" t="s">
        <v>134</v>
      </c>
      <c r="B148" s="87">
        <v>500</v>
      </c>
      <c r="C148" s="91"/>
      <c r="D148" s="91"/>
    </row>
    <row r="149" spans="1:4" ht="13.5" customHeight="1">
      <c r="A149" s="18" t="s">
        <v>135</v>
      </c>
      <c r="B149" s="88"/>
      <c r="C149" s="92"/>
      <c r="D149" s="92"/>
    </row>
    <row r="150" spans="1:4" ht="12.75" customHeight="1">
      <c r="A150" s="17" t="s">
        <v>136</v>
      </c>
      <c r="B150" s="87">
        <v>510</v>
      </c>
      <c r="C150" s="91"/>
      <c r="D150" s="91"/>
    </row>
    <row r="151" spans="1:4" ht="26.25">
      <c r="A151" s="18" t="s">
        <v>137</v>
      </c>
      <c r="B151" s="88"/>
      <c r="C151" s="92"/>
      <c r="D151" s="92"/>
    </row>
    <row r="152" spans="1:4" ht="14.25" customHeight="1">
      <c r="A152" s="17" t="s">
        <v>138</v>
      </c>
      <c r="B152" s="87">
        <v>520</v>
      </c>
      <c r="C152" s="91"/>
      <c r="D152" s="91"/>
    </row>
    <row r="153" spans="1:4" ht="26.25">
      <c r="A153" s="18" t="s">
        <v>139</v>
      </c>
      <c r="B153" s="88"/>
      <c r="C153" s="92"/>
      <c r="D153" s="92"/>
    </row>
    <row r="154" spans="1:4" ht="12.75" customHeight="1">
      <c r="A154" s="17" t="s">
        <v>140</v>
      </c>
      <c r="B154" s="87">
        <v>530</v>
      </c>
      <c r="C154" s="91"/>
      <c r="D154" s="91"/>
    </row>
    <row r="155" spans="1:4" ht="12.75" customHeight="1">
      <c r="A155" s="18" t="s">
        <v>141</v>
      </c>
      <c r="B155" s="88"/>
      <c r="C155" s="92"/>
      <c r="D155" s="92"/>
    </row>
    <row r="156" spans="1:4" ht="26.25">
      <c r="A156" s="17" t="s">
        <v>142</v>
      </c>
      <c r="B156" s="87">
        <v>540</v>
      </c>
      <c r="C156" s="91"/>
      <c r="D156" s="91"/>
    </row>
    <row r="157" spans="1:4" ht="26.25">
      <c r="A157" s="18" t="s">
        <v>143</v>
      </c>
      <c r="B157" s="88"/>
      <c r="C157" s="92"/>
      <c r="D157" s="92"/>
    </row>
    <row r="158" spans="1:4" ht="12.75" customHeight="1">
      <c r="A158" s="17" t="s">
        <v>144</v>
      </c>
      <c r="B158" s="87">
        <v>550</v>
      </c>
      <c r="C158" s="91"/>
      <c r="D158" s="91"/>
    </row>
    <row r="159" spans="1:4" ht="12.75" customHeight="1">
      <c r="A159" s="18" t="s">
        <v>145</v>
      </c>
      <c r="B159" s="88"/>
      <c r="C159" s="92"/>
      <c r="D159" s="92"/>
    </row>
    <row r="160" spans="1:4" ht="12.75" customHeight="1">
      <c r="A160" s="17" t="s">
        <v>146</v>
      </c>
      <c r="B160" s="87">
        <v>560</v>
      </c>
      <c r="C160" s="91"/>
      <c r="D160" s="91"/>
    </row>
    <row r="161" spans="1:4" ht="12.75" customHeight="1">
      <c r="A161" s="18" t="s">
        <v>147</v>
      </c>
      <c r="B161" s="88"/>
      <c r="C161" s="92"/>
      <c r="D161" s="92"/>
    </row>
    <row r="162" spans="1:4" ht="12.75" customHeight="1">
      <c r="A162" s="17" t="s">
        <v>148</v>
      </c>
      <c r="B162" s="87">
        <v>570</v>
      </c>
      <c r="C162" s="91"/>
      <c r="D162" s="91"/>
    </row>
    <row r="163" spans="1:4" ht="12.75" customHeight="1">
      <c r="A163" s="18" t="s">
        <v>149</v>
      </c>
      <c r="B163" s="88"/>
      <c r="C163" s="92"/>
      <c r="D163" s="92"/>
    </row>
    <row r="164" spans="1:4" ht="12.75" customHeight="1">
      <c r="A164" s="17" t="s">
        <v>150</v>
      </c>
      <c r="B164" s="87">
        <v>580</v>
      </c>
      <c r="C164" s="91"/>
      <c r="D164" s="91"/>
    </row>
    <row r="165" spans="1:4" ht="12.75" customHeight="1">
      <c r="A165" s="18" t="s">
        <v>151</v>
      </c>
      <c r="B165" s="88"/>
      <c r="C165" s="92"/>
      <c r="D165" s="92"/>
    </row>
    <row r="166" spans="1:4" ht="12.75" customHeight="1">
      <c r="A166" s="17" t="s">
        <v>152</v>
      </c>
      <c r="B166" s="87">
        <v>590</v>
      </c>
      <c r="C166" s="91"/>
      <c r="D166" s="91"/>
    </row>
    <row r="167" spans="1:4" ht="12.75" customHeight="1">
      <c r="A167" s="18" t="s">
        <v>153</v>
      </c>
      <c r="B167" s="88"/>
      <c r="C167" s="92"/>
      <c r="D167" s="92"/>
    </row>
    <row r="168" spans="1:4" ht="12.75">
      <c r="A168" s="23" t="s">
        <v>5</v>
      </c>
      <c r="B168" s="7" t="s">
        <v>1</v>
      </c>
      <c r="C168" s="69" t="s">
        <v>6</v>
      </c>
      <c r="D168" s="70" t="s">
        <v>6</v>
      </c>
    </row>
    <row r="169" spans="1:4" ht="12.75">
      <c r="A169" s="24"/>
      <c r="B169" s="5" t="s">
        <v>2</v>
      </c>
      <c r="C169" s="66" t="s">
        <v>7</v>
      </c>
      <c r="D169" s="71" t="s">
        <v>8</v>
      </c>
    </row>
    <row r="170" spans="1:4" ht="12.75">
      <c r="A170" s="25" t="s">
        <v>0</v>
      </c>
      <c r="B170" s="5" t="s">
        <v>3</v>
      </c>
      <c r="C170" s="66" t="s">
        <v>233</v>
      </c>
      <c r="D170" s="71" t="s">
        <v>235</v>
      </c>
    </row>
    <row r="171" spans="1:4" ht="12.75">
      <c r="A171" s="26"/>
      <c r="B171" s="8" t="s">
        <v>4</v>
      </c>
      <c r="C171" s="72" t="s">
        <v>234</v>
      </c>
      <c r="D171" s="73" t="s">
        <v>234</v>
      </c>
    </row>
    <row r="172" spans="1:4" ht="12.75">
      <c r="A172" s="3">
        <v>1</v>
      </c>
      <c r="B172" s="6">
        <v>2</v>
      </c>
      <c r="C172" s="6">
        <v>3</v>
      </c>
      <c r="D172" s="6">
        <v>4</v>
      </c>
    </row>
    <row r="173" spans="1:4" ht="12.75" customHeight="1">
      <c r="A173" s="17" t="s">
        <v>239</v>
      </c>
      <c r="B173" s="87">
        <v>600</v>
      </c>
      <c r="C173" s="93">
        <f>C181+C183+C185+C187+C189+C191+C193+C195+C197+C199+C201+C203+C205+C207+C209+C211</f>
        <v>6155097.1000000015</v>
      </c>
      <c r="D173" s="93">
        <f>D181+D183+D185+D187+D189+D191+D193+D195+D197+D199+D201+D203+D205+D207+D209+D211</f>
        <v>6219520.500000001</v>
      </c>
    </row>
    <row r="174" spans="1:6" ht="12.75" customHeight="1">
      <c r="A174" s="19" t="s">
        <v>240</v>
      </c>
      <c r="B174" s="101"/>
      <c r="C174" s="120"/>
      <c r="D174" s="120"/>
      <c r="F174" s="60"/>
    </row>
    <row r="175" spans="1:6" ht="12.75" customHeight="1">
      <c r="A175" s="19" t="s">
        <v>241</v>
      </c>
      <c r="B175" s="101"/>
      <c r="C175" s="120"/>
      <c r="D175" s="120"/>
      <c r="F175" s="60"/>
    </row>
    <row r="176" spans="1:4" ht="12.75" customHeight="1">
      <c r="A176" s="18" t="s">
        <v>240</v>
      </c>
      <c r="B176" s="88"/>
      <c r="C176" s="94"/>
      <c r="D176" s="94"/>
    </row>
    <row r="177" spans="1:4" ht="26.25">
      <c r="A177" s="17" t="s">
        <v>237</v>
      </c>
      <c r="B177" s="87">
        <v>601</v>
      </c>
      <c r="C177" s="93">
        <f>C181+C185+C189+C193+C195+C197+C199+C201+C203+C211</f>
        <v>6155097.1000000015</v>
      </c>
      <c r="D177" s="93">
        <f>D181+D185+D189+D193+D195+D197+D199+D201+D203+D211</f>
        <v>6219520.500000001</v>
      </c>
    </row>
    <row r="178" spans="1:6" ht="26.25">
      <c r="A178" s="19" t="s">
        <v>238</v>
      </c>
      <c r="B178" s="101"/>
      <c r="C178" s="120"/>
      <c r="D178" s="120"/>
      <c r="F178" s="62"/>
    </row>
    <row r="179" spans="1:4" ht="12.75" customHeight="1">
      <c r="A179" s="17" t="s">
        <v>154</v>
      </c>
      <c r="B179" s="87">
        <v>602</v>
      </c>
      <c r="C179" s="91"/>
      <c r="D179" s="91"/>
    </row>
    <row r="180" spans="1:4" ht="12.75" customHeight="1">
      <c r="A180" s="18" t="s">
        <v>155</v>
      </c>
      <c r="B180" s="88"/>
      <c r="C180" s="92"/>
      <c r="D180" s="92"/>
    </row>
    <row r="181" spans="1:4" ht="12.75" customHeight="1">
      <c r="A181" s="17" t="s">
        <v>156</v>
      </c>
      <c r="B181" s="87">
        <v>610</v>
      </c>
      <c r="C181" s="91">
        <v>1253690.6</v>
      </c>
      <c r="D181" s="91">
        <v>1604485.2</v>
      </c>
    </row>
    <row r="182" spans="1:4" ht="12.75" customHeight="1">
      <c r="A182" s="18" t="s">
        <v>157</v>
      </c>
      <c r="B182" s="88"/>
      <c r="C182" s="92"/>
      <c r="D182" s="92"/>
    </row>
    <row r="183" spans="1:4" ht="12.75" customHeight="1">
      <c r="A183" s="17" t="s">
        <v>158</v>
      </c>
      <c r="B183" s="87">
        <v>620</v>
      </c>
      <c r="C183" s="91"/>
      <c r="D183" s="91"/>
    </row>
    <row r="184" spans="1:4" ht="12.75" customHeight="1">
      <c r="A184" s="18" t="s">
        <v>159</v>
      </c>
      <c r="B184" s="88"/>
      <c r="C184" s="92"/>
      <c r="D184" s="92"/>
    </row>
    <row r="185" spans="1:4" ht="12.75" customHeight="1">
      <c r="A185" s="17" t="s">
        <v>160</v>
      </c>
      <c r="B185" s="87">
        <v>630</v>
      </c>
      <c r="C185" s="91">
        <v>110858.2</v>
      </c>
      <c r="D185" s="91">
        <v>102120.4</v>
      </c>
    </row>
    <row r="186" spans="1:4" ht="26.25">
      <c r="A186" s="18" t="s">
        <v>161</v>
      </c>
      <c r="B186" s="88"/>
      <c r="C186" s="92"/>
      <c r="D186" s="92"/>
    </row>
    <row r="187" spans="1:4" ht="12.75" customHeight="1">
      <c r="A187" s="17" t="s">
        <v>162</v>
      </c>
      <c r="B187" s="87">
        <v>640</v>
      </c>
      <c r="C187" s="91"/>
      <c r="D187" s="91"/>
    </row>
    <row r="188" spans="1:4" ht="12.75" customHeight="1">
      <c r="A188" s="18" t="s">
        <v>163</v>
      </c>
      <c r="B188" s="88"/>
      <c r="C188" s="92"/>
      <c r="D188" s="92"/>
    </row>
    <row r="189" spans="1:4" ht="26.25">
      <c r="A189" s="17" t="s">
        <v>271</v>
      </c>
      <c r="B189" s="87">
        <v>650</v>
      </c>
      <c r="C189" s="121">
        <v>1950474.9</v>
      </c>
      <c r="D189" s="121">
        <v>1950474.9</v>
      </c>
    </row>
    <row r="190" spans="1:4" ht="26.25">
      <c r="A190" s="18" t="s">
        <v>164</v>
      </c>
      <c r="B190" s="88"/>
      <c r="C190" s="122"/>
      <c r="D190" s="122"/>
    </row>
    <row r="191" spans="1:4" ht="12.75" customHeight="1">
      <c r="A191" s="17" t="s">
        <v>165</v>
      </c>
      <c r="B191" s="87">
        <v>660</v>
      </c>
      <c r="C191" s="91"/>
      <c r="D191" s="91"/>
    </row>
    <row r="192" spans="1:4" ht="12.75" customHeight="1">
      <c r="A192" s="18" t="s">
        <v>166</v>
      </c>
      <c r="B192" s="88"/>
      <c r="C192" s="92"/>
      <c r="D192" s="92"/>
    </row>
    <row r="193" spans="1:4" ht="12.75" customHeight="1">
      <c r="A193" s="17" t="s">
        <v>167</v>
      </c>
      <c r="B193" s="87">
        <v>670</v>
      </c>
      <c r="C193" s="91"/>
      <c r="D193" s="91"/>
    </row>
    <row r="194" spans="1:4" ht="12.75" customHeight="1">
      <c r="A194" s="18" t="s">
        <v>168</v>
      </c>
      <c r="B194" s="88"/>
      <c r="C194" s="92"/>
      <c r="D194" s="102"/>
    </row>
    <row r="195" spans="1:4" ht="12.75" customHeight="1">
      <c r="A195" s="17" t="s">
        <v>169</v>
      </c>
      <c r="B195" s="87">
        <v>680</v>
      </c>
      <c r="C195" s="123">
        <v>2171149.6</v>
      </c>
      <c r="D195" s="125">
        <v>1668514.7</v>
      </c>
    </row>
    <row r="196" spans="1:4" ht="12.75" customHeight="1">
      <c r="A196" s="18" t="s">
        <v>170</v>
      </c>
      <c r="B196" s="88"/>
      <c r="C196" s="124"/>
      <c r="D196" s="125"/>
    </row>
    <row r="197" spans="1:5" ht="12.75" customHeight="1">
      <c r="A197" s="17" t="s">
        <v>171</v>
      </c>
      <c r="B197" s="87">
        <v>690</v>
      </c>
      <c r="C197" s="123"/>
      <c r="D197" s="125"/>
      <c r="E197" s="76"/>
    </row>
    <row r="198" spans="1:5" ht="12.75" customHeight="1">
      <c r="A198" s="18" t="s">
        <v>172</v>
      </c>
      <c r="B198" s="88"/>
      <c r="C198" s="124"/>
      <c r="D198" s="125"/>
      <c r="E198" s="76"/>
    </row>
    <row r="199" spans="1:5" ht="12.75" customHeight="1">
      <c r="A199" s="17" t="s">
        <v>173</v>
      </c>
      <c r="B199" s="87">
        <v>700</v>
      </c>
      <c r="C199" s="123">
        <v>507597.9</v>
      </c>
      <c r="D199" s="125">
        <v>730031.9</v>
      </c>
      <c r="E199" s="76"/>
    </row>
    <row r="200" spans="1:5" ht="26.25">
      <c r="A200" s="18" t="s">
        <v>174</v>
      </c>
      <c r="B200" s="88"/>
      <c r="C200" s="124"/>
      <c r="D200" s="125"/>
      <c r="E200" s="76"/>
    </row>
    <row r="201" spans="1:5" ht="12.75" customHeight="1">
      <c r="A201" s="17" t="s">
        <v>175</v>
      </c>
      <c r="B201" s="87">
        <v>710</v>
      </c>
      <c r="C201" s="123"/>
      <c r="D201" s="125"/>
      <c r="E201" s="77"/>
    </row>
    <row r="202" spans="1:5" ht="12.75" customHeight="1">
      <c r="A202" s="18" t="s">
        <v>176</v>
      </c>
      <c r="B202" s="88"/>
      <c r="C202" s="124"/>
      <c r="D202" s="125"/>
      <c r="E202" s="76"/>
    </row>
    <row r="203" spans="1:5" ht="12.75" customHeight="1">
      <c r="A203" s="17" t="s">
        <v>177</v>
      </c>
      <c r="B203" s="87">
        <v>720</v>
      </c>
      <c r="C203" s="123">
        <v>161325.9</v>
      </c>
      <c r="D203" s="125">
        <v>163893.4</v>
      </c>
      <c r="E203" s="76"/>
    </row>
    <row r="204" spans="1:4" ht="12.75" customHeight="1">
      <c r="A204" s="18" t="s">
        <v>178</v>
      </c>
      <c r="B204" s="88"/>
      <c r="C204" s="124"/>
      <c r="D204" s="125"/>
    </row>
    <row r="205" spans="1:4" ht="12.75" customHeight="1">
      <c r="A205" s="17" t="s">
        <v>179</v>
      </c>
      <c r="B205" s="87">
        <v>730</v>
      </c>
      <c r="C205" s="91">
        <v>0</v>
      </c>
      <c r="D205" s="102">
        <v>0</v>
      </c>
    </row>
    <row r="206" spans="1:4" ht="12.75" customHeight="1">
      <c r="A206" s="18" t="s">
        <v>180</v>
      </c>
      <c r="B206" s="88"/>
      <c r="C206" s="92"/>
      <c r="D206" s="92"/>
    </row>
    <row r="207" spans="1:4" ht="12.75" customHeight="1">
      <c r="A207" s="17" t="s">
        <v>181</v>
      </c>
      <c r="B207" s="87">
        <v>740</v>
      </c>
      <c r="C207" s="91"/>
      <c r="D207" s="91"/>
    </row>
    <row r="208" spans="1:4" ht="12.75" customHeight="1">
      <c r="A208" s="18" t="s">
        <v>182</v>
      </c>
      <c r="B208" s="88"/>
      <c r="C208" s="92"/>
      <c r="D208" s="92"/>
    </row>
    <row r="209" spans="1:4" ht="12.75" customHeight="1">
      <c r="A209" s="17" t="s">
        <v>183</v>
      </c>
      <c r="B209" s="87">
        <v>750</v>
      </c>
      <c r="C209" s="91"/>
      <c r="D209" s="91"/>
    </row>
    <row r="210" spans="1:4" ht="12.75" customHeight="1">
      <c r="A210" s="18" t="s">
        <v>184</v>
      </c>
      <c r="B210" s="88"/>
      <c r="C210" s="92"/>
      <c r="D210" s="92"/>
    </row>
    <row r="211" spans="1:4" ht="12.75" customHeight="1">
      <c r="A211" s="17" t="s">
        <v>185</v>
      </c>
      <c r="B211" s="87">
        <v>760</v>
      </c>
      <c r="C211" s="91"/>
      <c r="D211" s="91"/>
    </row>
    <row r="212" spans="1:4" ht="12.75" customHeight="1">
      <c r="A212" s="18" t="s">
        <v>186</v>
      </c>
      <c r="B212" s="88"/>
      <c r="C212" s="92"/>
      <c r="D212" s="92"/>
    </row>
    <row r="213" spans="1:4" ht="12.75" customHeight="1">
      <c r="A213" s="17" t="s">
        <v>187</v>
      </c>
      <c r="B213" s="87">
        <v>770</v>
      </c>
      <c r="C213" s="93">
        <f>C142+C173</f>
        <v>6155097.1000000015</v>
      </c>
      <c r="D213" s="93">
        <f>D173+D142</f>
        <v>6219520.500000001</v>
      </c>
    </row>
    <row r="214" spans="1:4" ht="12.75" customHeight="1">
      <c r="A214" s="19" t="s">
        <v>188</v>
      </c>
      <c r="B214" s="101"/>
      <c r="C214" s="120"/>
      <c r="D214" s="120"/>
    </row>
    <row r="215" spans="1:4" ht="12.75" customHeight="1">
      <c r="A215" s="20" t="s">
        <v>189</v>
      </c>
      <c r="B215" s="104">
        <v>780</v>
      </c>
      <c r="C215" s="126">
        <f>C138+C213</f>
        <v>8608962.200000001</v>
      </c>
      <c r="D215" s="126">
        <f>D138+D213</f>
        <v>8932005.5</v>
      </c>
    </row>
    <row r="216" spans="1:4" ht="12.75" customHeight="1">
      <c r="A216" s="21" t="s">
        <v>190</v>
      </c>
      <c r="B216" s="105"/>
      <c r="C216" s="127"/>
      <c r="D216" s="127"/>
    </row>
    <row r="217" spans="1:4" ht="12.75">
      <c r="A217" s="22"/>
      <c r="B217" s="9"/>
      <c r="C217" s="78">
        <f>C215-C113</f>
        <v>0</v>
      </c>
      <c r="D217" s="78">
        <f>D113-D215</f>
        <v>-0.0040000006556510925</v>
      </c>
    </row>
    <row r="218" spans="1:4" ht="12.75">
      <c r="A218" s="22"/>
      <c r="B218" s="9"/>
      <c r="C218" s="78"/>
      <c r="D218" s="78"/>
    </row>
    <row r="219" spans="1:4" ht="12.75">
      <c r="A219" s="22"/>
      <c r="B219" s="9"/>
      <c r="C219" s="78" t="s">
        <v>272</v>
      </c>
      <c r="D219" s="78"/>
    </row>
    <row r="220" spans="1:4" ht="12.75">
      <c r="A220" s="22"/>
      <c r="B220" s="9"/>
      <c r="C220" s="78"/>
      <c r="D220" s="78"/>
    </row>
    <row r="221" spans="1:4" ht="12.75">
      <c r="A221" s="22"/>
      <c r="B221" s="9"/>
      <c r="C221" s="78"/>
      <c r="D221" s="78"/>
    </row>
    <row r="222" spans="1:4" ht="12.75">
      <c r="A222" s="22"/>
      <c r="B222" s="9"/>
      <c r="C222" s="78"/>
      <c r="D222" s="78"/>
    </row>
    <row r="223" spans="1:4" ht="33.75" customHeight="1">
      <c r="A223" s="128" t="s">
        <v>191</v>
      </c>
      <c r="B223" s="128"/>
      <c r="C223" s="128"/>
      <c r="D223" s="128"/>
    </row>
    <row r="224" spans="1:4" ht="44.25" customHeight="1">
      <c r="A224" s="128" t="s">
        <v>242</v>
      </c>
      <c r="B224" s="128"/>
      <c r="C224" s="128"/>
      <c r="D224" s="128"/>
    </row>
    <row r="225" spans="1:4" ht="19.5" customHeight="1">
      <c r="A225" s="28"/>
      <c r="B225" s="28"/>
      <c r="C225" s="79"/>
      <c r="D225" s="79"/>
    </row>
    <row r="226" spans="1:4" ht="12.75">
      <c r="A226" s="23" t="s">
        <v>5</v>
      </c>
      <c r="B226" s="7" t="s">
        <v>1</v>
      </c>
      <c r="C226" s="80" t="s">
        <v>6</v>
      </c>
      <c r="D226" s="81" t="s">
        <v>6</v>
      </c>
    </row>
    <row r="227" spans="1:4" ht="12.75">
      <c r="A227" s="24"/>
      <c r="B227" s="5" t="s">
        <v>2</v>
      </c>
      <c r="C227" s="82" t="s">
        <v>7</v>
      </c>
      <c r="D227" s="83" t="s">
        <v>8</v>
      </c>
    </row>
    <row r="228" spans="1:4" ht="12.75">
      <c r="A228" s="25" t="s">
        <v>0</v>
      </c>
      <c r="B228" s="5" t="s">
        <v>3</v>
      </c>
      <c r="C228" s="82" t="s">
        <v>233</v>
      </c>
      <c r="D228" s="83" t="s">
        <v>235</v>
      </c>
    </row>
    <row r="229" spans="1:4" ht="12.75">
      <c r="A229" s="26"/>
      <c r="B229" s="8" t="s">
        <v>4</v>
      </c>
      <c r="C229" s="84" t="s">
        <v>234</v>
      </c>
      <c r="D229" s="85" t="s">
        <v>234</v>
      </c>
    </row>
    <row r="230" spans="1:4" ht="12.75">
      <c r="A230" s="3">
        <v>1</v>
      </c>
      <c r="B230" s="6">
        <v>2</v>
      </c>
      <c r="C230" s="6">
        <v>3</v>
      </c>
      <c r="D230" s="6">
        <v>4</v>
      </c>
    </row>
    <row r="231" spans="1:4" ht="12.75">
      <c r="A231" s="17" t="s">
        <v>192</v>
      </c>
      <c r="B231" s="87">
        <v>790</v>
      </c>
      <c r="C231" s="129"/>
      <c r="D231" s="129"/>
    </row>
    <row r="232" spans="1:4" ht="12.75">
      <c r="A232" s="18" t="s">
        <v>193</v>
      </c>
      <c r="B232" s="88"/>
      <c r="C232" s="130"/>
      <c r="D232" s="130"/>
    </row>
    <row r="233" spans="1:4" ht="26.25">
      <c r="A233" s="17" t="s">
        <v>194</v>
      </c>
      <c r="B233" s="87">
        <v>800</v>
      </c>
      <c r="C233" s="129"/>
      <c r="D233" s="129"/>
    </row>
    <row r="234" spans="1:4" ht="26.25">
      <c r="A234" s="18" t="s">
        <v>195</v>
      </c>
      <c r="B234" s="88"/>
      <c r="C234" s="130"/>
      <c r="D234" s="130"/>
    </row>
    <row r="235" spans="1:4" ht="12.75">
      <c r="A235" s="17" t="s">
        <v>196</v>
      </c>
      <c r="B235" s="87">
        <v>810</v>
      </c>
      <c r="C235" s="129"/>
      <c r="D235" s="129"/>
    </row>
    <row r="236" spans="1:4" ht="12.75">
      <c r="A236" s="18" t="s">
        <v>197</v>
      </c>
      <c r="B236" s="88"/>
      <c r="C236" s="130"/>
      <c r="D236" s="130"/>
    </row>
    <row r="237" spans="1:4" ht="12.75">
      <c r="A237" s="17" t="s">
        <v>198</v>
      </c>
      <c r="B237" s="87">
        <v>820</v>
      </c>
      <c r="C237" s="129"/>
      <c r="D237" s="129"/>
    </row>
    <row r="238" spans="1:4" ht="12.75">
      <c r="A238" s="18" t="s">
        <v>199</v>
      </c>
      <c r="B238" s="88"/>
      <c r="C238" s="130"/>
      <c r="D238" s="130"/>
    </row>
    <row r="239" spans="1:4" ht="12.75">
      <c r="A239" s="17" t="s">
        <v>200</v>
      </c>
      <c r="B239" s="87">
        <v>830</v>
      </c>
      <c r="C239" s="129"/>
      <c r="D239" s="129"/>
    </row>
    <row r="240" spans="1:4" ht="12.75">
      <c r="A240" s="18" t="s">
        <v>201</v>
      </c>
      <c r="B240" s="88"/>
      <c r="C240" s="130"/>
      <c r="D240" s="130"/>
    </row>
    <row r="241" spans="1:4" ht="12.75">
      <c r="A241" s="17" t="s">
        <v>202</v>
      </c>
      <c r="B241" s="87">
        <v>840</v>
      </c>
      <c r="C241" s="129"/>
      <c r="D241" s="129"/>
    </row>
    <row r="242" spans="1:4" ht="12.75">
      <c r="A242" s="18" t="s">
        <v>203</v>
      </c>
      <c r="B242" s="88"/>
      <c r="C242" s="130"/>
      <c r="D242" s="130"/>
    </row>
    <row r="243" spans="1:4" ht="26.25">
      <c r="A243" s="17" t="s">
        <v>204</v>
      </c>
      <c r="B243" s="87">
        <v>850</v>
      </c>
      <c r="C243" s="129"/>
      <c r="D243" s="129"/>
    </row>
    <row r="244" spans="1:4" ht="26.25">
      <c r="A244" s="18" t="s">
        <v>205</v>
      </c>
      <c r="B244" s="88"/>
      <c r="C244" s="130"/>
      <c r="D244" s="130"/>
    </row>
    <row r="245" spans="1:4" ht="12.75">
      <c r="A245" s="17" t="s">
        <v>206</v>
      </c>
      <c r="B245" s="87">
        <v>860</v>
      </c>
      <c r="C245" s="129"/>
      <c r="D245" s="129"/>
    </row>
    <row r="246" spans="1:4" ht="12.75">
      <c r="A246" s="18" t="s">
        <v>207</v>
      </c>
      <c r="B246" s="88"/>
      <c r="C246" s="130"/>
      <c r="D246" s="130"/>
    </row>
    <row r="247" spans="1:4" ht="12.75">
      <c r="A247" s="17" t="s">
        <v>208</v>
      </c>
      <c r="B247" s="87">
        <v>870</v>
      </c>
      <c r="C247" s="129"/>
      <c r="D247" s="129"/>
    </row>
    <row r="248" spans="1:4" ht="12.75">
      <c r="A248" s="18" t="s">
        <v>209</v>
      </c>
      <c r="B248" s="88"/>
      <c r="C248" s="130"/>
      <c r="D248" s="130"/>
    </row>
    <row r="249" spans="1:4" ht="26.25">
      <c r="A249" s="17" t="s">
        <v>210</v>
      </c>
      <c r="B249" s="87">
        <v>880</v>
      </c>
      <c r="C249" s="129"/>
      <c r="D249" s="129"/>
    </row>
    <row r="250" spans="1:4" ht="26.25">
      <c r="A250" s="18" t="s">
        <v>211</v>
      </c>
      <c r="B250" s="88"/>
      <c r="C250" s="130"/>
      <c r="D250" s="130"/>
    </row>
    <row r="251" spans="1:4" ht="12.75">
      <c r="A251" s="17" t="s">
        <v>212</v>
      </c>
      <c r="B251" s="87">
        <v>890</v>
      </c>
      <c r="C251" s="129"/>
      <c r="D251" s="129"/>
    </row>
    <row r="252" spans="1:4" ht="12.75">
      <c r="A252" s="18" t="s">
        <v>213</v>
      </c>
      <c r="B252" s="88"/>
      <c r="C252" s="130"/>
      <c r="D252" s="130"/>
    </row>
    <row r="253" spans="1:4" ht="26.25">
      <c r="A253" s="17" t="s">
        <v>214</v>
      </c>
      <c r="B253" s="87">
        <v>900</v>
      </c>
      <c r="C253" s="129"/>
      <c r="D253" s="129"/>
    </row>
    <row r="254" spans="1:4" ht="26.25">
      <c r="A254" s="18" t="s">
        <v>215</v>
      </c>
      <c r="B254" s="88"/>
      <c r="C254" s="130"/>
      <c r="D254" s="130"/>
    </row>
    <row r="255" spans="1:4" ht="12.75">
      <c r="A255" s="17" t="s">
        <v>216</v>
      </c>
      <c r="B255" s="87">
        <v>910</v>
      </c>
      <c r="C255" s="129"/>
      <c r="D255" s="129"/>
    </row>
    <row r="256" spans="1:4" ht="12.75">
      <c r="A256" s="18" t="s">
        <v>217</v>
      </c>
      <c r="B256" s="88"/>
      <c r="C256" s="130"/>
      <c r="D256" s="130"/>
    </row>
    <row r="257" spans="1:4" ht="12.75" customHeight="1">
      <c r="A257" s="17" t="s">
        <v>218</v>
      </c>
      <c r="B257" s="87">
        <v>920</v>
      </c>
      <c r="C257" s="131">
        <v>14318.3</v>
      </c>
      <c r="D257" s="131">
        <v>14318.3</v>
      </c>
    </row>
    <row r="258" spans="1:4" ht="12.75" customHeight="1">
      <c r="A258" s="18" t="s">
        <v>219</v>
      </c>
      <c r="B258" s="88"/>
      <c r="C258" s="132"/>
      <c r="D258" s="132"/>
    </row>
    <row r="262" spans="1:2" ht="12.75">
      <c r="A262" s="11" t="s">
        <v>243</v>
      </c>
      <c r="B262" s="29" t="s">
        <v>245</v>
      </c>
    </row>
    <row r="263" spans="1:2" ht="12.75">
      <c r="A263" s="11" t="s">
        <v>244</v>
      </c>
      <c r="B263" s="29" t="s">
        <v>246</v>
      </c>
    </row>
  </sheetData>
  <sheetProtection/>
  <mergeCells count="326">
    <mergeCell ref="B255:B256"/>
    <mergeCell ref="C255:C256"/>
    <mergeCell ref="D255:D256"/>
    <mergeCell ref="B257:B258"/>
    <mergeCell ref="C257:C258"/>
    <mergeCell ref="D257:D258"/>
    <mergeCell ref="B251:B252"/>
    <mergeCell ref="C251:C252"/>
    <mergeCell ref="D251:D252"/>
    <mergeCell ref="B253:B254"/>
    <mergeCell ref="C253:C254"/>
    <mergeCell ref="D253:D254"/>
    <mergeCell ref="B247:B248"/>
    <mergeCell ref="C247:C248"/>
    <mergeCell ref="D247:D248"/>
    <mergeCell ref="B249:B250"/>
    <mergeCell ref="C249:C250"/>
    <mergeCell ref="D249:D250"/>
    <mergeCell ref="B243:B244"/>
    <mergeCell ref="C243:C244"/>
    <mergeCell ref="D243:D244"/>
    <mergeCell ref="B245:B246"/>
    <mergeCell ref="C245:C246"/>
    <mergeCell ref="D245:D246"/>
    <mergeCell ref="B239:B240"/>
    <mergeCell ref="C239:C240"/>
    <mergeCell ref="D239:D240"/>
    <mergeCell ref="B241:B242"/>
    <mergeCell ref="C241:C242"/>
    <mergeCell ref="D241:D242"/>
    <mergeCell ref="B235:B236"/>
    <mergeCell ref="C235:C236"/>
    <mergeCell ref="D235:D236"/>
    <mergeCell ref="B237:B238"/>
    <mergeCell ref="C237:C238"/>
    <mergeCell ref="D237:D238"/>
    <mergeCell ref="A223:D223"/>
    <mergeCell ref="A224:D224"/>
    <mergeCell ref="B231:B232"/>
    <mergeCell ref="C231:C232"/>
    <mergeCell ref="D231:D232"/>
    <mergeCell ref="B233:B234"/>
    <mergeCell ref="C233:C234"/>
    <mergeCell ref="D233:D234"/>
    <mergeCell ref="B213:B214"/>
    <mergeCell ref="C213:C214"/>
    <mergeCell ref="D213:D214"/>
    <mergeCell ref="B215:B216"/>
    <mergeCell ref="C215:C216"/>
    <mergeCell ref="D215:D216"/>
    <mergeCell ref="B209:B210"/>
    <mergeCell ref="C209:C210"/>
    <mergeCell ref="D209:D210"/>
    <mergeCell ref="B211:B212"/>
    <mergeCell ref="C211:C212"/>
    <mergeCell ref="D211:D212"/>
    <mergeCell ref="B205:B206"/>
    <mergeCell ref="C205:C206"/>
    <mergeCell ref="D205:D206"/>
    <mergeCell ref="B207:B208"/>
    <mergeCell ref="C207:C208"/>
    <mergeCell ref="D207:D208"/>
    <mergeCell ref="B201:B202"/>
    <mergeCell ref="C201:C202"/>
    <mergeCell ref="D201:D202"/>
    <mergeCell ref="B203:B204"/>
    <mergeCell ref="C203:C204"/>
    <mergeCell ref="D203:D204"/>
    <mergeCell ref="B197:B198"/>
    <mergeCell ref="C197:C198"/>
    <mergeCell ref="D197:D198"/>
    <mergeCell ref="B199:B200"/>
    <mergeCell ref="C199:C200"/>
    <mergeCell ref="D199:D200"/>
    <mergeCell ref="B193:B194"/>
    <mergeCell ref="C193:C194"/>
    <mergeCell ref="D193:D194"/>
    <mergeCell ref="B195:B196"/>
    <mergeCell ref="C195:C196"/>
    <mergeCell ref="D195:D196"/>
    <mergeCell ref="B189:B190"/>
    <mergeCell ref="C189:C190"/>
    <mergeCell ref="D189:D190"/>
    <mergeCell ref="B191:B192"/>
    <mergeCell ref="C191:C192"/>
    <mergeCell ref="D191:D192"/>
    <mergeCell ref="B185:B186"/>
    <mergeCell ref="C185:C186"/>
    <mergeCell ref="D185:D186"/>
    <mergeCell ref="B187:B188"/>
    <mergeCell ref="C187:C188"/>
    <mergeCell ref="D187:D188"/>
    <mergeCell ref="B181:B182"/>
    <mergeCell ref="C181:C182"/>
    <mergeCell ref="D181:D182"/>
    <mergeCell ref="B183:B184"/>
    <mergeCell ref="C183:C184"/>
    <mergeCell ref="D183:D184"/>
    <mergeCell ref="B177:B178"/>
    <mergeCell ref="C177:C178"/>
    <mergeCell ref="D177:D178"/>
    <mergeCell ref="B179:B180"/>
    <mergeCell ref="C179:C180"/>
    <mergeCell ref="D179:D180"/>
    <mergeCell ref="B166:B167"/>
    <mergeCell ref="C166:C167"/>
    <mergeCell ref="D166:D167"/>
    <mergeCell ref="B173:B176"/>
    <mergeCell ref="C173:C176"/>
    <mergeCell ref="D173:D176"/>
    <mergeCell ref="B162:B163"/>
    <mergeCell ref="C162:C163"/>
    <mergeCell ref="D162:D163"/>
    <mergeCell ref="B164:B165"/>
    <mergeCell ref="C164:C165"/>
    <mergeCell ref="D164:D165"/>
    <mergeCell ref="B158:B159"/>
    <mergeCell ref="C158:C159"/>
    <mergeCell ref="D158:D159"/>
    <mergeCell ref="B160:B161"/>
    <mergeCell ref="C160:C161"/>
    <mergeCell ref="D160:D161"/>
    <mergeCell ref="B154:B155"/>
    <mergeCell ref="C154:C155"/>
    <mergeCell ref="D154:D155"/>
    <mergeCell ref="B156:B157"/>
    <mergeCell ref="C156:C157"/>
    <mergeCell ref="D156:D157"/>
    <mergeCell ref="B150:B151"/>
    <mergeCell ref="C150:C151"/>
    <mergeCell ref="D150:D151"/>
    <mergeCell ref="B152:B153"/>
    <mergeCell ref="C152:C153"/>
    <mergeCell ref="D152:D153"/>
    <mergeCell ref="B146:B147"/>
    <mergeCell ref="C146:C147"/>
    <mergeCell ref="D146:D147"/>
    <mergeCell ref="B148:B149"/>
    <mergeCell ref="C148:C149"/>
    <mergeCell ref="D148:D149"/>
    <mergeCell ref="B142:B143"/>
    <mergeCell ref="C142:C143"/>
    <mergeCell ref="D142:D143"/>
    <mergeCell ref="B144:B145"/>
    <mergeCell ref="C144:C145"/>
    <mergeCell ref="D144:D145"/>
    <mergeCell ref="B138:B139"/>
    <mergeCell ref="C138:C139"/>
    <mergeCell ref="D138:D139"/>
    <mergeCell ref="B140:B141"/>
    <mergeCell ref="C140:C141"/>
    <mergeCell ref="D140:D141"/>
    <mergeCell ref="B134:B135"/>
    <mergeCell ref="C134:C135"/>
    <mergeCell ref="D134:D135"/>
    <mergeCell ref="B136:B137"/>
    <mergeCell ref="C136:C137"/>
    <mergeCell ref="D136:D137"/>
    <mergeCell ref="B130:B131"/>
    <mergeCell ref="C130:C131"/>
    <mergeCell ref="D130:D131"/>
    <mergeCell ref="B132:B133"/>
    <mergeCell ref="C132:C133"/>
    <mergeCell ref="D132:D133"/>
    <mergeCell ref="B126:B127"/>
    <mergeCell ref="C126:C127"/>
    <mergeCell ref="D126:D127"/>
    <mergeCell ref="B128:B129"/>
    <mergeCell ref="C128:C129"/>
    <mergeCell ref="D128:D129"/>
    <mergeCell ref="B122:B123"/>
    <mergeCell ref="C122:C123"/>
    <mergeCell ref="D122:D123"/>
    <mergeCell ref="B124:B125"/>
    <mergeCell ref="C124:C125"/>
    <mergeCell ref="D124:D125"/>
    <mergeCell ref="B111:B112"/>
    <mergeCell ref="C111:C112"/>
    <mergeCell ref="D111:D112"/>
    <mergeCell ref="B113:B114"/>
    <mergeCell ref="C113:C114"/>
    <mergeCell ref="D113:D114"/>
    <mergeCell ref="B107:B108"/>
    <mergeCell ref="C107:C108"/>
    <mergeCell ref="D107:D108"/>
    <mergeCell ref="B109:B110"/>
    <mergeCell ref="C109:C110"/>
    <mergeCell ref="D109:D110"/>
    <mergeCell ref="B103:B104"/>
    <mergeCell ref="C103:C104"/>
    <mergeCell ref="D103:D104"/>
    <mergeCell ref="B105:B106"/>
    <mergeCell ref="C105:C106"/>
    <mergeCell ref="D105:D106"/>
    <mergeCell ref="B99:B100"/>
    <mergeCell ref="C99:C100"/>
    <mergeCell ref="D99:D100"/>
    <mergeCell ref="B101:B102"/>
    <mergeCell ref="C101:C102"/>
    <mergeCell ref="D101:D102"/>
    <mergeCell ref="B95:B96"/>
    <mergeCell ref="C95:C96"/>
    <mergeCell ref="D95:D96"/>
    <mergeCell ref="B97:B98"/>
    <mergeCell ref="C97:C98"/>
    <mergeCell ref="D97:D98"/>
    <mergeCell ref="B91:B92"/>
    <mergeCell ref="C91:C92"/>
    <mergeCell ref="D91:D92"/>
    <mergeCell ref="B93:B94"/>
    <mergeCell ref="C93:C94"/>
    <mergeCell ref="D93:D94"/>
    <mergeCell ref="B87:B88"/>
    <mergeCell ref="C87:C88"/>
    <mergeCell ref="D87:D88"/>
    <mergeCell ref="B89:B90"/>
    <mergeCell ref="C89:C90"/>
    <mergeCell ref="D89:D90"/>
    <mergeCell ref="B83:B84"/>
    <mergeCell ref="C83:C84"/>
    <mergeCell ref="D83:D84"/>
    <mergeCell ref="B85:B86"/>
    <mergeCell ref="C85:C86"/>
    <mergeCell ref="D85:D86"/>
    <mergeCell ref="B79:B80"/>
    <mergeCell ref="C79:C80"/>
    <mergeCell ref="D79:D80"/>
    <mergeCell ref="B81:B82"/>
    <mergeCell ref="C81:C82"/>
    <mergeCell ref="D81:D82"/>
    <mergeCell ref="B75:B76"/>
    <mergeCell ref="C75:C76"/>
    <mergeCell ref="D75:D76"/>
    <mergeCell ref="B77:B78"/>
    <mergeCell ref="C77:C78"/>
    <mergeCell ref="D77:D78"/>
    <mergeCell ref="B71:B72"/>
    <mergeCell ref="C71:C72"/>
    <mergeCell ref="D71:D72"/>
    <mergeCell ref="B73:B74"/>
    <mergeCell ref="C73:C74"/>
    <mergeCell ref="D73:D74"/>
    <mergeCell ref="B67:B68"/>
    <mergeCell ref="C67:C68"/>
    <mergeCell ref="D67:D68"/>
    <mergeCell ref="B69:B70"/>
    <mergeCell ref="C69:C70"/>
    <mergeCell ref="D69:D70"/>
    <mergeCell ref="B55:B56"/>
    <mergeCell ref="C55:C56"/>
    <mergeCell ref="D55:D56"/>
    <mergeCell ref="B65:B66"/>
    <mergeCell ref="C65:C66"/>
    <mergeCell ref="D65:D66"/>
    <mergeCell ref="B51:B52"/>
    <mergeCell ref="C51:C52"/>
    <mergeCell ref="D51:D52"/>
    <mergeCell ref="B53:B54"/>
    <mergeCell ref="C53:C54"/>
    <mergeCell ref="D53:D54"/>
    <mergeCell ref="B47:B48"/>
    <mergeCell ref="C47:C48"/>
    <mergeCell ref="D47:D48"/>
    <mergeCell ref="B49:B50"/>
    <mergeCell ref="C49:C50"/>
    <mergeCell ref="D49:D50"/>
    <mergeCell ref="B43:B44"/>
    <mergeCell ref="C43:C44"/>
    <mergeCell ref="D43:D44"/>
    <mergeCell ref="B45:B46"/>
    <mergeCell ref="C45:C46"/>
    <mergeCell ref="D45:D46"/>
    <mergeCell ref="B39:B40"/>
    <mergeCell ref="C39:C40"/>
    <mergeCell ref="D39:D40"/>
    <mergeCell ref="B41:B42"/>
    <mergeCell ref="C41:C42"/>
    <mergeCell ref="D41:D42"/>
    <mergeCell ref="B35:B36"/>
    <mergeCell ref="C35:C36"/>
    <mergeCell ref="D35:D36"/>
    <mergeCell ref="B37:B38"/>
    <mergeCell ref="C37:C38"/>
    <mergeCell ref="D37:D38"/>
    <mergeCell ref="B31:B32"/>
    <mergeCell ref="C31:C32"/>
    <mergeCell ref="D31:D32"/>
    <mergeCell ref="B33:B34"/>
    <mergeCell ref="C33:C34"/>
    <mergeCell ref="D33:D34"/>
    <mergeCell ref="B27:B28"/>
    <mergeCell ref="C27:C28"/>
    <mergeCell ref="D27:D28"/>
    <mergeCell ref="B29:B30"/>
    <mergeCell ref="C29:C30"/>
    <mergeCell ref="D29:D30"/>
    <mergeCell ref="B23:B24"/>
    <mergeCell ref="C23:C24"/>
    <mergeCell ref="D23:D24"/>
    <mergeCell ref="B25:B26"/>
    <mergeCell ref="C25:C26"/>
    <mergeCell ref="D25:D26"/>
    <mergeCell ref="B19:B20"/>
    <mergeCell ref="C19:C20"/>
    <mergeCell ref="D19:D20"/>
    <mergeCell ref="B21:B22"/>
    <mergeCell ref="C21:C22"/>
    <mergeCell ref="D21:D22"/>
    <mergeCell ref="B15:B16"/>
    <mergeCell ref="C15:C16"/>
    <mergeCell ref="D15:D16"/>
    <mergeCell ref="B17:B18"/>
    <mergeCell ref="C17:C18"/>
    <mergeCell ref="D17:D18"/>
    <mergeCell ref="B11:B12"/>
    <mergeCell ref="C11:C12"/>
    <mergeCell ref="D11:D12"/>
    <mergeCell ref="B13:B14"/>
    <mergeCell ref="C13:C14"/>
    <mergeCell ref="D13:D14"/>
    <mergeCell ref="B7:B8"/>
    <mergeCell ref="C7:C8"/>
    <mergeCell ref="D7:D8"/>
    <mergeCell ref="B9:B10"/>
    <mergeCell ref="C9:C10"/>
    <mergeCell ref="D9:D10"/>
  </mergeCells>
  <printOptions/>
  <pageMargins left="0.7" right="0.36" top="0.54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9"/>
  <sheetViews>
    <sheetView zoomScalePageLayoutView="0" workbookViewId="0" topLeftCell="A1">
      <selection activeCell="E33" sqref="E33"/>
    </sheetView>
  </sheetViews>
  <sheetFormatPr defaultColWidth="9.125" defaultRowHeight="12.75"/>
  <cols>
    <col min="1" max="1" width="3.50390625" style="34" customWidth="1"/>
    <col min="2" max="2" width="19.50390625" style="34" customWidth="1"/>
    <col min="3" max="3" width="16.375" style="34" customWidth="1"/>
    <col min="4" max="4" width="15.375" style="34" customWidth="1"/>
    <col min="5" max="5" width="21.125" style="34" customWidth="1"/>
    <col min="6" max="6" width="17.125" style="34" customWidth="1"/>
    <col min="7" max="7" width="6.50390625" style="34" customWidth="1"/>
    <col min="8" max="8" width="4.375" style="34" customWidth="1"/>
    <col min="9" max="16384" width="9.125" style="34" customWidth="1"/>
  </cols>
  <sheetData>
    <row r="2" spans="8:9" ht="17.25">
      <c r="H2" s="37"/>
      <c r="I2" s="37"/>
    </row>
    <row r="3" spans="1:9" ht="17.25">
      <c r="A3" s="31"/>
      <c r="B3" s="32"/>
      <c r="C3" s="32"/>
      <c r="D3" s="32"/>
      <c r="E3" s="32"/>
      <c r="F3" s="32"/>
      <c r="G3" s="33"/>
      <c r="H3" s="37"/>
      <c r="I3" s="37"/>
    </row>
    <row r="4" spans="1:9" ht="17.25">
      <c r="A4" s="35"/>
      <c r="B4" s="133" t="s">
        <v>252</v>
      </c>
      <c r="C4" s="133"/>
      <c r="D4" s="133"/>
      <c r="E4" s="133"/>
      <c r="F4" s="133"/>
      <c r="G4" s="134"/>
      <c r="H4" s="37"/>
      <c r="I4" s="37"/>
    </row>
    <row r="5" spans="1:9" ht="17.25">
      <c r="A5" s="35"/>
      <c r="B5" s="37"/>
      <c r="C5" s="37"/>
      <c r="D5" s="37"/>
      <c r="E5" s="37"/>
      <c r="F5" s="37"/>
      <c r="G5" s="36"/>
      <c r="H5" s="37"/>
      <c r="I5" s="37"/>
    </row>
    <row r="6" spans="1:9" ht="17.25">
      <c r="A6" s="35"/>
      <c r="B6" s="135" t="s">
        <v>273</v>
      </c>
      <c r="C6" s="135"/>
      <c r="D6" s="135"/>
      <c r="E6" s="135"/>
      <c r="F6" s="135"/>
      <c r="G6" s="136"/>
      <c r="H6" s="37"/>
      <c r="I6" s="37"/>
    </row>
    <row r="7" spans="1:9" ht="17.25">
      <c r="A7" s="35"/>
      <c r="B7" s="37"/>
      <c r="C7" s="37"/>
      <c r="D7" s="37"/>
      <c r="E7" s="37"/>
      <c r="F7" s="61"/>
      <c r="G7" s="36"/>
      <c r="H7" s="37"/>
      <c r="I7" s="37"/>
    </row>
    <row r="8" spans="1:9" ht="17.25">
      <c r="A8" s="35"/>
      <c r="B8" s="137" t="s">
        <v>269</v>
      </c>
      <c r="C8" s="137"/>
      <c r="D8" s="137"/>
      <c r="E8" s="137"/>
      <c r="F8" s="137"/>
      <c r="G8" s="138"/>
      <c r="H8" s="37"/>
      <c r="I8" s="37"/>
    </row>
    <row r="9" spans="1:9" ht="17.25">
      <c r="A9" s="35"/>
      <c r="B9" s="37"/>
      <c r="C9" s="37"/>
      <c r="D9" s="37"/>
      <c r="E9" s="37"/>
      <c r="F9" s="37"/>
      <c r="G9" s="36"/>
      <c r="H9" s="37"/>
      <c r="I9" s="37"/>
    </row>
    <row r="10" spans="1:9" ht="17.25">
      <c r="A10" s="35"/>
      <c r="B10" s="58" t="s">
        <v>247</v>
      </c>
      <c r="C10" s="55">
        <v>202788871</v>
      </c>
      <c r="D10" s="38"/>
      <c r="E10" s="38" t="s">
        <v>248</v>
      </c>
      <c r="F10" s="55">
        <v>17249368</v>
      </c>
      <c r="G10" s="59"/>
      <c r="H10" s="37"/>
      <c r="I10" s="37"/>
    </row>
    <row r="11" spans="1:9" ht="17.25">
      <c r="A11" s="35"/>
      <c r="B11" s="37"/>
      <c r="C11" s="37"/>
      <c r="D11" s="37"/>
      <c r="E11" s="37"/>
      <c r="F11" s="37"/>
      <c r="G11" s="36"/>
      <c r="H11" s="37"/>
      <c r="I11" s="37"/>
    </row>
    <row r="12" spans="1:9" ht="17.25">
      <c r="A12" s="35"/>
      <c r="B12" s="37" t="s">
        <v>253</v>
      </c>
      <c r="C12" s="37" t="s">
        <v>254</v>
      </c>
      <c r="D12" s="37"/>
      <c r="E12" s="37" t="s">
        <v>255</v>
      </c>
      <c r="F12" s="55">
        <v>71270</v>
      </c>
      <c r="G12" s="36"/>
      <c r="H12" s="37"/>
      <c r="I12" s="37"/>
    </row>
    <row r="13" spans="1:9" ht="17.25">
      <c r="A13" s="35"/>
      <c r="B13" s="37"/>
      <c r="C13" s="37"/>
      <c r="D13" s="37"/>
      <c r="E13" s="37"/>
      <c r="F13" s="37"/>
      <c r="G13" s="36"/>
      <c r="H13" s="37"/>
      <c r="I13" s="37"/>
    </row>
    <row r="14" spans="1:9" ht="17.25">
      <c r="A14" s="35"/>
      <c r="B14" s="37" t="s">
        <v>256</v>
      </c>
      <c r="C14" s="37"/>
      <c r="D14" s="37"/>
      <c r="E14" s="37" t="s">
        <v>257</v>
      </c>
      <c r="F14" s="55">
        <v>70201</v>
      </c>
      <c r="G14" s="36"/>
      <c r="H14" s="37"/>
      <c r="I14" s="37"/>
    </row>
    <row r="15" spans="1:9" ht="17.25">
      <c r="A15" s="35"/>
      <c r="B15" s="37" t="s">
        <v>258</v>
      </c>
      <c r="C15" s="37" t="s">
        <v>270</v>
      </c>
      <c r="D15" s="37"/>
      <c r="E15" s="37"/>
      <c r="F15" s="37"/>
      <c r="G15" s="36"/>
      <c r="H15" s="37"/>
      <c r="I15" s="37"/>
    </row>
    <row r="16" spans="1:9" ht="17.25">
      <c r="A16" s="35"/>
      <c r="B16" s="37"/>
      <c r="C16" s="37"/>
      <c r="D16" s="37"/>
      <c r="E16" s="37" t="s">
        <v>259</v>
      </c>
      <c r="F16" s="55">
        <v>1006</v>
      </c>
      <c r="G16" s="36"/>
      <c r="H16" s="37"/>
      <c r="I16" s="37"/>
    </row>
    <row r="17" spans="1:9" ht="17.25">
      <c r="A17" s="35"/>
      <c r="B17" s="37" t="s">
        <v>260</v>
      </c>
      <c r="C17" s="37"/>
      <c r="D17" s="37"/>
      <c r="E17" s="37"/>
      <c r="F17" s="37"/>
      <c r="G17" s="36"/>
      <c r="H17" s="37"/>
      <c r="I17" s="37"/>
    </row>
    <row r="18" spans="1:9" ht="17.25">
      <c r="A18" s="35"/>
      <c r="B18" s="37"/>
      <c r="C18" s="37" t="s">
        <v>261</v>
      </c>
      <c r="D18" s="37"/>
      <c r="E18" s="37" t="s">
        <v>262</v>
      </c>
      <c r="F18" s="56" t="s">
        <v>263</v>
      </c>
      <c r="G18" s="36"/>
      <c r="H18" s="37"/>
      <c r="I18" s="37"/>
    </row>
    <row r="19" spans="1:9" ht="17.25">
      <c r="A19" s="35"/>
      <c r="B19" s="37"/>
      <c r="C19" s="37"/>
      <c r="D19" s="37"/>
      <c r="E19" s="37"/>
      <c r="F19" s="37"/>
      <c r="G19" s="36"/>
      <c r="H19" s="37"/>
      <c r="I19" s="37"/>
    </row>
    <row r="20" spans="1:9" ht="17.25">
      <c r="A20" s="35"/>
      <c r="B20" s="37" t="s">
        <v>264</v>
      </c>
      <c r="C20" s="37" t="s">
        <v>265</v>
      </c>
      <c r="D20" s="37"/>
      <c r="E20" s="37" t="s">
        <v>266</v>
      </c>
      <c r="F20" s="56" t="s">
        <v>267</v>
      </c>
      <c r="G20" s="36"/>
      <c r="H20" s="37"/>
      <c r="I20" s="37"/>
    </row>
    <row r="21" spans="1:9" ht="17.25">
      <c r="A21" s="35"/>
      <c r="B21" s="37"/>
      <c r="C21" s="37" t="s">
        <v>268</v>
      </c>
      <c r="D21" s="37"/>
      <c r="E21" s="37"/>
      <c r="F21" s="37"/>
      <c r="G21" s="36"/>
      <c r="H21" s="37"/>
      <c r="I21" s="37"/>
    </row>
    <row r="22" spans="1:9" ht="17.25">
      <c r="A22" s="35"/>
      <c r="B22" s="37"/>
      <c r="C22" s="37"/>
      <c r="D22" s="37"/>
      <c r="E22" s="37"/>
      <c r="F22" s="37"/>
      <c r="G22" s="36"/>
      <c r="H22" s="37"/>
      <c r="I22" s="37"/>
    </row>
    <row r="23" spans="1:9" ht="17.25">
      <c r="A23" s="35"/>
      <c r="B23" s="37"/>
      <c r="C23" s="37"/>
      <c r="D23" s="37"/>
      <c r="E23" s="37"/>
      <c r="F23" s="37"/>
      <c r="G23" s="36"/>
      <c r="H23" s="37"/>
      <c r="I23" s="37"/>
    </row>
    <row r="24" spans="1:9" ht="17.25">
      <c r="A24" s="35"/>
      <c r="B24" s="37" t="s">
        <v>249</v>
      </c>
      <c r="C24" s="37"/>
      <c r="D24" s="37"/>
      <c r="E24" s="37"/>
      <c r="F24" s="37"/>
      <c r="G24" s="36"/>
      <c r="H24" s="37"/>
      <c r="I24" s="37"/>
    </row>
    <row r="25" spans="1:9" ht="17.25">
      <c r="A25" s="35"/>
      <c r="B25" s="37" t="s">
        <v>250</v>
      </c>
      <c r="C25" s="57">
        <v>1</v>
      </c>
      <c r="D25" s="42" t="s">
        <v>251</v>
      </c>
      <c r="E25" s="57">
        <v>2019</v>
      </c>
      <c r="F25" s="37"/>
      <c r="G25" s="36"/>
      <c r="H25" s="37"/>
      <c r="I25" s="37"/>
    </row>
    <row r="26" spans="1:9" ht="17.25">
      <c r="A26" s="35"/>
      <c r="B26" s="37"/>
      <c r="C26" s="37"/>
      <c r="D26" s="37"/>
      <c r="E26" s="37"/>
      <c r="F26" s="37"/>
      <c r="G26" s="36"/>
      <c r="H26" s="37"/>
      <c r="I26" s="37"/>
    </row>
    <row r="27" spans="1:9" ht="17.25">
      <c r="A27" s="35"/>
      <c r="B27" s="37"/>
      <c r="C27" s="37"/>
      <c r="D27" s="37"/>
      <c r="E27" s="37"/>
      <c r="F27" s="37"/>
      <c r="G27" s="36"/>
      <c r="H27" s="37"/>
      <c r="I27" s="37"/>
    </row>
    <row r="28" spans="1:9" ht="17.25">
      <c r="A28" s="35"/>
      <c r="B28" s="37"/>
      <c r="C28" s="37"/>
      <c r="D28" s="37"/>
      <c r="E28" s="37"/>
      <c r="F28" s="37"/>
      <c r="G28" s="36"/>
      <c r="H28" s="37"/>
      <c r="I28" s="37"/>
    </row>
    <row r="29" spans="1:9" ht="17.25">
      <c r="A29" s="35"/>
      <c r="B29" s="37"/>
      <c r="C29" s="37"/>
      <c r="D29" s="37"/>
      <c r="E29" s="37"/>
      <c r="F29" s="37"/>
      <c r="G29" s="36"/>
      <c r="H29" s="37"/>
      <c r="I29" s="37"/>
    </row>
    <row r="30" spans="1:9" ht="17.25">
      <c r="A30" s="35"/>
      <c r="B30" s="37"/>
      <c r="C30" s="37"/>
      <c r="D30" s="37"/>
      <c r="E30" s="37"/>
      <c r="F30" s="37"/>
      <c r="G30" s="36"/>
      <c r="H30" s="37"/>
      <c r="I30" s="37"/>
    </row>
    <row r="31" spans="1:9" ht="17.25">
      <c r="A31" s="35"/>
      <c r="B31" s="37"/>
      <c r="C31" s="37"/>
      <c r="D31" s="37"/>
      <c r="E31" s="37"/>
      <c r="F31" s="37"/>
      <c r="G31" s="36"/>
      <c r="H31" s="37"/>
      <c r="I31" s="37"/>
    </row>
    <row r="32" spans="1:9" ht="17.25">
      <c r="A32" s="39"/>
      <c r="B32" s="40"/>
      <c r="C32" s="40"/>
      <c r="D32" s="40"/>
      <c r="E32" s="40"/>
      <c r="F32" s="40"/>
      <c r="G32" s="41"/>
      <c r="H32" s="37"/>
      <c r="I32" s="37"/>
    </row>
    <row r="33" spans="8:9" ht="17.25">
      <c r="H33" s="37"/>
      <c r="I33" s="37"/>
    </row>
    <row r="34" spans="8:9" ht="17.25">
      <c r="H34" s="37"/>
      <c r="I34" s="37"/>
    </row>
    <row r="35" spans="8:9" ht="17.25">
      <c r="H35" s="37"/>
      <c r="I35" s="37"/>
    </row>
    <row r="36" spans="8:9" ht="17.25">
      <c r="H36" s="37"/>
      <c r="I36" s="37"/>
    </row>
    <row r="37" spans="8:9" ht="17.25">
      <c r="H37" s="37"/>
      <c r="I37" s="37"/>
    </row>
    <row r="38" spans="8:9" ht="17.25">
      <c r="H38" s="37"/>
      <c r="I38" s="37"/>
    </row>
    <row r="39" spans="8:9" ht="17.25">
      <c r="H39" s="37"/>
      <c r="I39" s="37"/>
    </row>
  </sheetData>
  <sheetProtection/>
  <mergeCells count="3">
    <mergeCell ref="B4:G4"/>
    <mergeCell ref="B6:G6"/>
    <mergeCell ref="B8:G8"/>
  </mergeCells>
  <dataValidations count="2">
    <dataValidation type="whole" allowBlank="1" showInputMessage="1" showErrorMessage="1" errorTitle="Ошибка!" error="Допустимый диапазон от 1996 до 2000" sqref="E25">
      <formula1>1996</formula1>
      <formula2>3000</formula2>
    </dataValidation>
    <dataValidation type="whole" allowBlank="1" showInputMessage="1" showErrorMessage="1" errorTitle="Ошибка!" error="Допустимый диапазон ввода от 1 до 4" sqref="C25">
      <formula1>1</formula1>
      <formula2>4</formula2>
    </dataValidation>
  </dataValidations>
  <printOptions/>
  <pageMargins left="0.75" right="0.39" top="0.56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 SYSTEM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2019-04-25T09:57:46Z</cp:lastPrinted>
  <dcterms:created xsi:type="dcterms:W3CDTF">2010-02-11T06:28:41Z</dcterms:created>
  <dcterms:modified xsi:type="dcterms:W3CDTF">2019-08-08T12:32:49Z</dcterms:modified>
  <cp:category/>
  <cp:version/>
  <cp:contentType/>
  <cp:contentStatus/>
</cp:coreProperties>
</file>