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80" yWindow="-192" windowWidth="15192" windowHeight="8700" tabRatio="263"/>
  </bookViews>
  <sheets>
    <sheet name="list01" sheetId="1" r:id="rId1"/>
    <sheet name="БАЛАНС 4 кв-18 г" sheetId="6" r:id="rId2"/>
    <sheet name="list03" sheetId="3" r:id="rId3"/>
  </sheets>
  <calcPr calcId="145621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D177" i="6" l="1"/>
  <c r="C177" i="6"/>
  <c r="D173" i="6"/>
  <c r="D213" i="6" s="1"/>
  <c r="C173" i="6"/>
  <c r="C213" i="6" s="1"/>
  <c r="D138" i="6"/>
  <c r="C138" i="6"/>
  <c r="D97" i="6"/>
  <c r="C97" i="6"/>
  <c r="D73" i="6"/>
  <c r="C73" i="6"/>
  <c r="D51" i="6"/>
  <c r="D111" i="6" s="1"/>
  <c r="C51" i="6"/>
  <c r="C111" i="6" s="1"/>
  <c r="D25" i="6"/>
  <c r="C25" i="6"/>
  <c r="D23" i="6"/>
  <c r="C23" i="6"/>
  <c r="D15" i="6"/>
  <c r="C15" i="6"/>
  <c r="C47" i="6" l="1"/>
  <c r="C215" i="6"/>
  <c r="D215" i="6"/>
  <c r="C113" i="6"/>
  <c r="D47" i="6"/>
  <c r="D113" i="6" s="1"/>
  <c r="D217" i="6" l="1"/>
</calcChain>
</file>

<file path=xl/sharedStrings.xml><?xml version="1.0" encoding="utf-8"?>
<sst xmlns="http://schemas.openxmlformats.org/spreadsheetml/2006/main" count="395" uniqueCount="334">
  <si>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</si>
  <si>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</si>
  <si>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</si>
  <si>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</si>
  <si>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</si>
  <si>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</si>
  <si>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</si>
  <si>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</si>
  <si>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</si>
  <si>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</si>
  <si>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</si>
  <si>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</si>
  <si>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</si>
  <si>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</si>
  <si>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Пассив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</si>
  <si>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</si>
  <si>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</si>
  <si>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</si>
  <si>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</si>
  <si>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</si>
  <si>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</si>
  <si>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</si>
  <si>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</si>
  <si>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</si>
  <si>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</si>
  <si>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</si>
  <si>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</si>
  <si>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</si>
  <si>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</si>
  <si>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lc=R26C7</t>
  </si>
  <si>
    <t/>
  </si>
  <si>
    <t>lc=R27C10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</si>
  <si>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</si>
  <si>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</si>
  <si>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</si>
  <si>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</si>
  <si>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</si>
  <si>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</si>
  <si>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</si>
  <si>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</si>
  <si>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</si>
  <si>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</si>
  <si>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</si>
  <si>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</si>
  <si>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</si>
  <si>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</si>
  <si>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</si>
  <si>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</si>
  <si>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</si>
  <si>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</si>
  <si>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</si>
  <si>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</si>
  <si>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</si>
  <si>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</si>
  <si>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</si>
  <si>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</si>
  <si>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</si>
  <si>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</si>
  <si>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</si>
  <si>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Ҳисобот даври охирига</t>
  </si>
  <si>
    <t>Асосий воситалар:</t>
  </si>
  <si>
    <t>Амортизация суммаси (0500)</t>
  </si>
  <si>
    <t>II. Жорий активлар</t>
  </si>
  <si>
    <t>Келгуси давр харажатлари (3100)</t>
  </si>
  <si>
    <t>Кечиктирилган харажатлар (3200)</t>
  </si>
  <si>
    <t>Устав капитали (8300)</t>
  </si>
  <si>
    <t>Резерв капитали (8500)</t>
  </si>
  <si>
    <t>Сотиб олинган хусусий акциялар (8600)</t>
  </si>
  <si>
    <t>II. Мажбуриятлар</t>
  </si>
  <si>
    <t>Кечиктирилган даромадлар (6210, 6220, 6230)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</si>
  <si>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</si>
  <si>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</si>
  <si>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</si>
  <si>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</si>
  <si>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</si>
  <si>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</si>
  <si>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</si>
  <si>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</si>
  <si>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</si>
  <si>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</si>
  <si>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</si>
  <si>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</si>
  <si>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</si>
  <si>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</si>
  <si>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</si>
  <si>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</si>
  <si>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</si>
  <si>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</si>
  <si>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№1-сонли шакл</t>
  </si>
  <si>
    <t>2018</t>
  </si>
  <si>
    <t>4</t>
  </si>
  <si>
    <t>AVIASOZLAR DEHQON BOZORI  АКЦИОНЕPНОЕ ОБЩЕСТВО</t>
  </si>
  <si>
    <t>17249368</t>
  </si>
  <si>
    <t>Торговля</t>
  </si>
  <si>
    <t>71270</t>
  </si>
  <si>
    <t>Откpытые акционерные общества</t>
  </si>
  <si>
    <t>1150</t>
  </si>
  <si>
    <t>Смешанная</t>
  </si>
  <si>
    <t>144</t>
  </si>
  <si>
    <t>Хокимият г.Ташкента (хозрасчетные)</t>
  </si>
  <si>
    <t>01006</t>
  </si>
  <si>
    <t>202788871</t>
  </si>
  <si>
    <t>ТОШКЕНТ ШАҲАР ЯШНОБОД тумани</t>
  </si>
  <si>
    <t>1726290</t>
  </si>
  <si>
    <t>,BESHARIQ KO CHASI,1-UY,</t>
  </si>
  <si>
    <t>13.02.2019</t>
  </si>
  <si>
    <t>15.02.2019</t>
  </si>
  <si>
    <t>16241.6</t>
  </si>
  <si>
    <t>14318.3</t>
  </si>
  <si>
    <t>ISLAMOV OTABEK SAPAROVICH</t>
  </si>
  <si>
    <t>IBRAGIMOVA GULNAZA TULKUNOVNA</t>
  </si>
  <si>
    <t>Курсаткичлар номи</t>
  </si>
  <si>
    <t>Сатр</t>
  </si>
  <si>
    <t>Хисобот даври</t>
  </si>
  <si>
    <t>коди</t>
  </si>
  <si>
    <t>бошига</t>
  </si>
  <si>
    <t>охирига</t>
  </si>
  <si>
    <t>Наименование показателя</t>
  </si>
  <si>
    <t>Код</t>
  </si>
  <si>
    <t>На начало отчет-</t>
  </si>
  <si>
    <t>На конец отчет-</t>
  </si>
  <si>
    <t>строки</t>
  </si>
  <si>
    <t>ного периода</t>
  </si>
  <si>
    <t>I. Узок муддатли активлар</t>
  </si>
  <si>
    <t>I. Долгосрочные активы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</si>
  <si>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</si>
  <si>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</si>
  <si>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</si>
  <si>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Эскиришсуммаси (0200)</t>
  </si>
  <si>
    <t>Сумма износа (0200)</t>
  </si>
  <si>
    <t>Колдик (баланс) киймати (сатр. 010-011)</t>
  </si>
  <si>
    <t>Остаточная (балансовая) стоимость (стр.010-011)</t>
  </si>
  <si>
    <t>Номодий активлар:</t>
  </si>
  <si>
    <t>Нематериальные активы:</t>
  </si>
  <si>
    <t>Бошлангич  киймати (0400)</t>
  </si>
  <si>
    <t>Первоначальная стоимость (0400)</t>
  </si>
  <si>
    <t>Сумма амортизации (0500)</t>
  </si>
  <si>
    <t>Колдик (баланс) киймати (сатр. 020-021)</t>
  </si>
  <si>
    <t>Остаточная (балансовая) стоимость (стр.020-021)</t>
  </si>
  <si>
    <t>Узок муддатли инвестиуциялар, жами(сатр. 040+050+060+070+080), шу жумладан:</t>
  </si>
  <si>
    <t>Долгосрочные инвестиции, всего (стр. 040+050+060+070+080),                в том числе:</t>
  </si>
  <si>
    <t>Кимматли когозлар (0610)</t>
  </si>
  <si>
    <t>Ценные бумаги (0610)</t>
  </si>
  <si>
    <t>Шуъба хужалик жамиятларига инвестициялар (0620)</t>
  </si>
  <si>
    <t>Инвестиции в дочерние хозяйственные общества (0620)</t>
  </si>
  <si>
    <t>Карам хужалик жамиятларига инвестициялар (0630)</t>
  </si>
  <si>
    <t>Инвестиции в зависимые хозяйственные общества (0630)</t>
  </si>
  <si>
    <t>Чет эл капитали мавжуд булган корхоналарга инвестициялар (0640)</t>
  </si>
  <si>
    <t>Инвестиции в предприятия с иностранным капиталом (0640)</t>
  </si>
  <si>
    <t>Бошка узок муддатли инвестициялар (0690)</t>
  </si>
  <si>
    <t>Прочие долгосрочные инвестиции (0690)</t>
  </si>
  <si>
    <t>Урнатиладиган асбоб усхуналар (0700)</t>
  </si>
  <si>
    <t>Оборудование к установке (0700)</t>
  </si>
  <si>
    <t>Капитал куйилмалар (0800)</t>
  </si>
  <si>
    <t>Капитальные вложения (0800)</t>
  </si>
  <si>
    <t>Узок муддатли дебиторлик карзлари (0910, 0920, 0930, 0940)</t>
  </si>
  <si>
    <t>Долгосрочная дебиторская задолженность (0910, 0920, 0930, 0940)</t>
  </si>
  <si>
    <t>шундан: муддати утган</t>
  </si>
  <si>
    <t>из нее: просроченная</t>
  </si>
  <si>
    <t>Узок муддатли кечиктирилган каражатлар (0950, 0960, 0990)</t>
  </si>
  <si>
    <t>Долгосрочные отсроченные расходы(0950, 0960, 0990)</t>
  </si>
  <si>
    <t>I булим буйича жами(сатр. 012+022+030+090+100+110+120)</t>
  </si>
  <si>
    <t>Итого по разделу I (стр. 012+022+030+090+100+110+120)</t>
  </si>
  <si>
    <t>II. Текущие активы</t>
  </si>
  <si>
    <t>Товар моддий захиралари, жами(сатр. 150+160+170+180)</t>
  </si>
  <si>
    <t>Товарно-материальные запасы, всего (стр. 150+160+170+180)</t>
  </si>
  <si>
    <t>Ишлаб чикариш захиралари (1000, 1100, 1500, 1600)</t>
  </si>
  <si>
    <t>Проиводственные запасы (1000, 1100, 1500, 1600)</t>
  </si>
  <si>
    <t>Тугалланмаган ишлаб чикариш (2000, 2100, 2300, 2700)</t>
  </si>
  <si>
    <t>Незавершенное производство  (2000, 2100, 2300, 2700)</t>
  </si>
  <si>
    <t>Тайёр махсулот (2800)</t>
  </si>
  <si>
    <t>Готовая продукция (2800)</t>
  </si>
  <si>
    <t>Товарлар (2900дан 2980нинг айирмаси)</t>
  </si>
  <si>
    <t>Товары (2900 за минусом 2980)</t>
  </si>
  <si>
    <t>Расходы будущих периодов (3100)</t>
  </si>
  <si>
    <t>Отсроченные расходы (3200)</t>
  </si>
  <si>
    <t>Дебиторлар, жами (сатр. 220+230+240+250+260+270+280+290+300+310)</t>
  </si>
  <si>
    <t>Дебиторы, всего (стр. 220+230+240+250+260+270+280+290+300+310)</t>
  </si>
  <si>
    <t>Харидор ва буюртмачиларнинг карзи (4000дан 4900нинг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</si>
  <si>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</si>
  <si>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</si>
  <si>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</si>
  <si>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карзи(4120)</t>
  </si>
  <si>
    <t>Задолженность дочерних и зависимых хозяйственных обществ (4120)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</si>
  <si>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</si>
  <si>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</si>
  <si>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</si>
  <si>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</si>
  <si>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егимлар буйича бунак туловлари (4400)</t>
  </si>
  <si>
    <t>Авансовые платежи по налогам и сборам в бюджет (4400)</t>
  </si>
  <si>
    <t>Максадли давлат жамгармалари ва сугурталар буйича бунак туловлари (4500)</t>
  </si>
  <si>
    <t>Авансовые платежи в государственные целевые фонды и по страхованию (4500)</t>
  </si>
  <si>
    <t>Таъсизчиларнинг устав капиталига улушлар буйича карзи (4600)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</si>
  <si>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</si>
  <si>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</si>
  <si>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</si>
  <si>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</si>
  <si>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задолженности(4800)</t>
  </si>
  <si>
    <t>Пул маблаглари, жами (сатр. 330+340+350+360), шу жумладан:</t>
  </si>
  <si>
    <t>Денежные средства, всего (стр. 330+340+350+360), в том числе:</t>
  </si>
  <si>
    <t>Кассадаги пул маблаглари (5000)</t>
  </si>
  <si>
    <t>Денежные средства в кассе (5000)</t>
  </si>
  <si>
    <t>Хисоблашиш счетидаги пул маблаглари (5100)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</si>
  <si>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</si>
  <si>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</si>
  <si>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</si>
  <si>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  пул маблаглари ва эквивалентлари (5500, 5600, 5700)</t>
  </si>
  <si>
    <t>Прочие денежные средства и эквивваленты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</si>
  <si>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</si>
  <si>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</si>
  <si>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</si>
  <si>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</si>
  <si>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жами(сатр. 140+190+200+210+320+370+380)</t>
  </si>
  <si>
    <t>Итого по разделу II (стр. 140+190+200+210+320+370+380)</t>
  </si>
  <si>
    <t>Баланс активи буйича жами(сатр. 130+390)</t>
  </si>
  <si>
    <t>Всего по активу баланса (стр. 130+390)</t>
  </si>
  <si>
    <t>I. Уз маблаглари манбалари</t>
  </si>
  <si>
    <t>I. Источники собственных средств</t>
  </si>
  <si>
    <t>Уставный капитал (8300)</t>
  </si>
  <si>
    <t>Кушилган капитал (8400)</t>
  </si>
  <si>
    <t>Добавленный капитал (8400)</t>
  </si>
  <si>
    <t>Резервный капитал (8500)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</si>
  <si>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</si>
  <si>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</si>
  <si>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</si>
  <si>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</si>
  <si>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>Целевые поступления (8800)</t>
  </si>
  <si>
    <t>Келгуси давр харожатлари ва туловлари учун захиралар (8900)</t>
  </si>
  <si>
    <t>Резервы предстоящих расходов и платежей (8900)</t>
  </si>
  <si>
    <t>I булим буйича жами(сатр. 410+420+430+440+450+460+470)</t>
  </si>
  <si>
    <t>Итого по разделу I (стр. 410+420+430+440+450+460+470)</t>
  </si>
  <si>
    <t>II. Обязательства</t>
  </si>
  <si>
    <t>Узок муддатли мажбуриятлар, жами (сатр. 500+510+520+530+540+550+560+570+580+590)</t>
  </si>
  <si>
    <t>Долгосрочные обязательства, всего (стр. 500+510+520+530+540+550+560+570+580+590)</t>
  </si>
  <si>
    <t>шу жумладан: узок муддатли кредиторлик карзлари (сатр. 500+520+540+560+590)</t>
  </si>
  <si>
    <t>в том числе: долгосрочная кредиторская задолженность (стр.  500+520+540+560+590)</t>
  </si>
  <si>
    <t>шундан: муддати утган узок муддатли кредиторлик карзлари</t>
  </si>
  <si>
    <t>из нее: просроченная долгосрочная кредиторская задолженность</t>
  </si>
  <si>
    <t>Мол етказиб берувчилар ва пудратчиларга узок муддатли карз (7000)</t>
  </si>
  <si>
    <t>Долгосрочная задолженность поставщикам и подрядчикам (7000)</t>
  </si>
  <si>
    <t>Ажратилган булинмаларга узок муддатли карз (7110)</t>
  </si>
  <si>
    <t>Долгосрочная задолженность обособленным подразделениям (7100)</t>
  </si>
  <si>
    <t>Шуъба ва карам хужалик жамиятларга узок муддатли карз (7120)</t>
  </si>
  <si>
    <t>Долгосрочная задолженность дочерним и зависимым хозяйственным обществам (7120)</t>
  </si>
  <si>
    <t>Узок муддатли кечиктирилган даромадлар (7120 ,7220, 7230)</t>
  </si>
  <si>
    <t>Долгосрочные отсроченные расходы (7120, 7220, 7230)</t>
  </si>
  <si>
    <t>Солик ва мажбурий туловлар буйича узок муддатли кечиктирилган мажбуриятлар (7240)</t>
  </si>
  <si>
    <t>Долгосрочные отсроченные обязательства по налогам и обязательным платежам (7240)</t>
  </si>
  <si>
    <t>Бошка узок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</si>
  <si>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</si>
  <si>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бунаклар (7300)</t>
  </si>
  <si>
    <t>Авансы, полученные от покупателей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</si>
  <si>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</si>
  <si>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</si>
  <si>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 7830, 7840)</t>
  </si>
  <si>
    <t>Долгосрочные займы (7820, 7830, 7840)</t>
  </si>
  <si>
    <t>Бошка узок муддатли кредиторлик карзлар (7900)</t>
  </si>
  <si>
    <t>Прочие долгосрочные кредиторские задолженности (7900)</t>
  </si>
  <si>
    <t>Жорий мажбуриятлар, жами (сатр.610+620+630+640+650+660+</t>
  </si>
  <si>
    <t>+670+680+690+700+710+720+730+740+750+760)</t>
  </si>
  <si>
    <t>Текущие обязательства, всего (стр. 610+620+630+640+650+660+</t>
  </si>
  <si>
    <t>шу жумладан: жорий кредиторлик карзлари (сатр. 610+630+650+670+680+690+700+710++720+760)</t>
  </si>
  <si>
    <t>в том числе: текущая кредиторская задолженность (стр.  610+630+650+670+680+690+700+710+720+760)</t>
  </si>
  <si>
    <t>шундан: муддати утган жорий кредиторлик карзлари</t>
  </si>
  <si>
    <t>из нее: просроченная текущая кредиторская задолженность</t>
  </si>
  <si>
    <t>Мол етказиб берувчилар ва пудратчиларга карз (6000)</t>
  </si>
  <si>
    <t>Задолженность поставщикам и подрядчикам (6000)</t>
  </si>
  <si>
    <t>Ажратилган булинмаларга карз (6110)</t>
  </si>
  <si>
    <t>Задолженность обособленным подразделениям (6110)</t>
  </si>
  <si>
    <t>Шуъба ва карам хужалик жамиятларга карз (6120)</t>
  </si>
  <si>
    <t>Задолженность дочерним и зависимым хозяйственным обществам (6120)</t>
  </si>
  <si>
    <t>Отсроченные доходы (6210, 6220, 6230)</t>
  </si>
  <si>
    <t>Солик ва мажбурий туловлар буйияа кечиктирилган мажбуриятлар (6240)</t>
  </si>
  <si>
    <t>Отсроченные обязательства поналогам и обязательным платежам (6240)</t>
  </si>
  <si>
    <t>Бошка кечиктирилган мажбуриятлар (6250, 6290)</t>
  </si>
  <si>
    <t>Прочие отсроченные обязательства (6250, 6290)</t>
  </si>
  <si>
    <t>Олинган буноклар (6300)</t>
  </si>
  <si>
    <t>Полученные авансы (6300)</t>
  </si>
  <si>
    <t>Бюджетга туловлар буйича карз (6400)</t>
  </si>
  <si>
    <t>Задолженность по платежам в бюджет (6400)</t>
  </si>
  <si>
    <t>Сугурталар буйича карз (6510)</t>
  </si>
  <si>
    <t>Задолженность по страхованию (6510)</t>
  </si>
  <si>
    <t>Максадли давлат жамгармаларига туловлар буйича карз (6520)</t>
  </si>
  <si>
    <t>Задолженность по платежам в государственные целевые фонды (6520)</t>
  </si>
  <si>
    <t>Таъсисчиларга булган карзлар (6600)</t>
  </si>
  <si>
    <t>Задолженность учредителям (6600)</t>
  </si>
  <si>
    <t>Мехнатга хак тулаш буйича карз (6700)</t>
  </si>
  <si>
    <t>Задолженность по оплате труда (6700)</t>
  </si>
  <si>
    <t>Киска муддатли банк кредитлари (6810)</t>
  </si>
  <si>
    <t>Краткосрочные банковские кредиты (6810)</t>
  </si>
  <si>
    <t>Киска муддатли карзлар (6820, 6830, 6840)</t>
  </si>
  <si>
    <t>Краткосрочные займы (6820, 6830, 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</si>
  <si>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</si>
  <si>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</si>
  <si>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(6950дан ташкари 6900)</t>
  </si>
  <si>
    <t>Прочие кредиторские задолженности (6900 кроме 6950)</t>
  </si>
  <si>
    <t>II булим буйича жами(сатр. 490+600)</t>
  </si>
  <si>
    <t>Итого по разделу II (стр. 490+600)</t>
  </si>
  <si>
    <t>Баланс пассиви буйича жами(сатр. 480+770)</t>
  </si>
  <si>
    <t>Всего по пассиву баланса (стр. 480+770)</t>
  </si>
  <si>
    <t>БАЛАНСДАН ТАШКАРИ СЧЁТЛАРДА ХИСОБГА ОЛИНАДИГАН КИЙМАТЛИКЛАРНИНГ МАВЖУДЛИГИ ТУГРИСИДА МАЪЛУМОТ</t>
  </si>
  <si>
    <t>СПРАВКА О НАЛИЧИИ ЦЕННОСТЕЙ, УЧИТЫВАЕМЫХ                                                                 НА ЗАБАЛАНСОВЫХ СЧЕТАХ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</si>
  <si>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</si>
  <si>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</si>
  <si>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</si>
  <si>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</si>
  <si>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Кайта ишларга кабул килинган материаллар (003)</t>
  </si>
  <si>
    <t>Материалы, принятые в переработку (003)</t>
  </si>
  <si>
    <t>Комиссияга кабул килинган товарлар (004)</t>
  </si>
  <si>
    <t>Товары, принятые на комиссию (004)</t>
  </si>
  <si>
    <t>Урнатиш учун кабул килинган ускуналар (005)</t>
  </si>
  <si>
    <t>Оборудование, принятое для монтажа (005)</t>
  </si>
  <si>
    <t>Катъий хисобот бланкалари (006)</t>
  </si>
  <si>
    <t>Бланки строгой отчетности (006)</t>
  </si>
  <si>
    <t>Туловга кобилиятсиз дебиторларнинг зарарга хисобдан чикарилган карзи (007)</t>
  </si>
  <si>
    <t>Списанная в убыток задолженность неплатежеспособных дебиторов (007)</t>
  </si>
  <si>
    <t>Олинган мажбурият ва туловларнинг таъминоти (008)</t>
  </si>
  <si>
    <t>Обеспечение обязательств и платежей - полученные (008)</t>
  </si>
  <si>
    <t>Берилган мажбурият ва туловларнинг таъминоти (009)</t>
  </si>
  <si>
    <t>Обеспечение обязательств и платежей - выданные (009)</t>
  </si>
  <si>
    <t>Узок муддатли ижара шартномасига асосан берилган асосий 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</si>
  <si>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</si>
  <si>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</si>
  <si>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Имущество, полученное по договору ссуды (011)</t>
  </si>
  <si>
    <t>Келгуси даврларда солик солинадиган базадан чикариладиган харажатлар (012)</t>
  </si>
  <si>
    <t>Расходы, исключаемые из налогооблагаемой базы следующих периодов (012)</t>
  </si>
  <si>
    <t>Вактинчалик солик имтиёзлари (турлари буйича) (013)</t>
  </si>
  <si>
    <t>Временные налоговые льготы (по видам) (013)</t>
  </si>
  <si>
    <t>Фоидаланишдаги инвентар ва хужалик жихозлари (014)</t>
  </si>
  <si>
    <t>Инвентарь и хозяйственные принадлежности в эксплуатации (014)</t>
  </si>
  <si>
    <t>Рахбар_________________________________________</t>
  </si>
  <si>
    <t>Бош бухгалтер ____________________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</si>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</sst>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3"/>
      <color indexed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2">
    <xf numFmtId="0" fontId="0" fillId="0" borderId="0"/>
    <xf numFmtId="0" fontId="8" fillId="0" borderId="0"/>
  </cellStyleXfs>
  <cellXfs count="149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8" fillId="0" borderId="0" xfId="1"/>
    <xf numFmtId="49" fontId="8" fillId="0" borderId="0" xfId="1" applyNumberFormat="1"/>
    <xf numFmtId="49" fontId="5" fillId="0" borderId="8" xfId="1" applyNumberFormat="1" applyFont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wrapText="1"/>
    </xf>
    <xf numFmtId="49" fontId="5" fillId="0" borderId="9" xfId="1" applyNumberFormat="1" applyFont="1" applyBorder="1" applyAlignment="1">
      <alignment horizont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wrapText="1"/>
    </xf>
    <xf numFmtId="0" fontId="5" fillId="4" borderId="9" xfId="1" applyFont="1" applyFill="1" applyBorder="1" applyAlignment="1">
      <alignment vertical="center" wrapText="1"/>
    </xf>
    <xf numFmtId="49" fontId="10" fillId="0" borderId="7" xfId="1" applyNumberFormat="1" applyFont="1" applyBorder="1" applyAlignment="1">
      <alignment horizontal="center" wrapText="1"/>
    </xf>
    <xf numFmtId="49" fontId="10" fillId="0" borderId="10" xfId="1" applyNumberFormat="1" applyFont="1" applyBorder="1" applyAlignment="1">
      <alignment horizontal="center" wrapText="1"/>
    </xf>
    <xf numFmtId="49" fontId="10" fillId="0" borderId="7" xfId="1" applyNumberFormat="1" applyFont="1" applyBorder="1" applyAlignment="1">
      <alignment wrapText="1"/>
    </xf>
    <xf numFmtId="49" fontId="10" fillId="0" borderId="10" xfId="1" applyNumberFormat="1" applyFont="1" applyBorder="1" applyAlignment="1">
      <alignment wrapText="1"/>
    </xf>
    <xf numFmtId="2" fontId="8" fillId="0" borderId="0" xfId="1" applyNumberFormat="1"/>
    <xf numFmtId="49" fontId="5" fillId="0" borderId="7" xfId="1" applyNumberFormat="1" applyFont="1" applyBorder="1" applyAlignment="1">
      <alignment wrapText="1"/>
    </xf>
    <xf numFmtId="49" fontId="5" fillId="0" borderId="10" xfId="1" applyNumberFormat="1" applyFont="1" applyBorder="1" applyAlignment="1">
      <alignment wrapText="1"/>
    </xf>
    <xf numFmtId="165" fontId="8" fillId="0" borderId="0" xfId="1" applyNumberFormat="1"/>
    <xf numFmtId="49" fontId="5" fillId="0" borderId="8" xfId="1" applyNumberFormat="1" applyFont="1" applyBorder="1" applyAlignment="1">
      <alignment wrapText="1"/>
    </xf>
    <xf numFmtId="49" fontId="5" fillId="0" borderId="11" xfId="1" applyNumberFormat="1" applyFont="1" applyBorder="1" applyAlignment="1">
      <alignment wrapText="1"/>
    </xf>
    <xf numFmtId="49" fontId="5" fillId="0" borderId="14" xfId="1" applyNumberFormat="1" applyFont="1" applyBorder="1" applyAlignment="1">
      <alignment wrapText="1"/>
    </xf>
    <xf numFmtId="49" fontId="5" fillId="0" borderId="0" xfId="1" applyNumberFormat="1" applyFont="1" applyBorder="1" applyAlignment="1">
      <alignment wrapText="1"/>
    </xf>
    <xf numFmtId="49" fontId="5" fillId="0" borderId="0" xfId="1" applyNumberFormat="1" applyFont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 wrapText="1"/>
    </xf>
    <xf numFmtId="49" fontId="5" fillId="4" borderId="11" xfId="1" applyNumberFormat="1" applyFont="1" applyFill="1" applyBorder="1" applyAlignment="1">
      <alignment horizont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49" fontId="8" fillId="4" borderId="17" xfId="1" applyNumberFormat="1" applyFill="1" applyBorder="1"/>
    <xf numFmtId="49" fontId="5" fillId="4" borderId="8" xfId="1" applyNumberFormat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49" fontId="5" fillId="4" borderId="15" xfId="1" applyNumberFormat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49" fontId="5" fillId="4" borderId="9" xfId="1" applyNumberFormat="1" applyFont="1" applyFill="1" applyBorder="1" applyAlignment="1">
      <alignment horizontal="center" wrapText="1"/>
    </xf>
    <xf numFmtId="49" fontId="5" fillId="4" borderId="9" xfId="1" applyNumberFormat="1" applyFont="1" applyFill="1" applyBorder="1" applyAlignment="1">
      <alignment horizontal="center" vertical="center" wrapText="1"/>
    </xf>
    <xf numFmtId="49" fontId="5" fillId="4" borderId="8" xfId="1" applyNumberFormat="1" applyFont="1" applyFill="1" applyBorder="1" applyAlignment="1">
      <alignment wrapText="1"/>
    </xf>
    <xf numFmtId="49" fontId="5" fillId="4" borderId="10" xfId="1" applyNumberFormat="1" applyFont="1" applyFill="1" applyBorder="1" applyAlignment="1">
      <alignment wrapText="1"/>
    </xf>
    <xf numFmtId="49" fontId="5" fillId="4" borderId="7" xfId="1" applyNumberFormat="1" applyFont="1" applyFill="1" applyBorder="1" applyAlignment="1">
      <alignment wrapText="1"/>
    </xf>
    <xf numFmtId="0" fontId="5" fillId="4" borderId="8" xfId="1" applyFont="1" applyFill="1" applyBorder="1" applyAlignment="1">
      <alignment vertical="center" wrapText="1"/>
    </xf>
    <xf numFmtId="49" fontId="5" fillId="0" borderId="11" xfId="1" applyNumberFormat="1" applyFont="1" applyBorder="1" applyAlignment="1">
      <alignment horizont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8" fillId="0" borderId="17" xfId="1" applyNumberFormat="1" applyBorder="1"/>
    <xf numFmtId="49" fontId="5" fillId="0" borderId="19" xfId="1" applyNumberFormat="1" applyFont="1" applyBorder="1" applyAlignment="1">
      <alignment horizontal="center" wrapText="1"/>
    </xf>
    <xf numFmtId="49" fontId="5" fillId="0" borderId="14" xfId="1" applyNumberFormat="1" applyFont="1" applyBorder="1" applyAlignment="1">
      <alignment horizontal="center" wrapText="1"/>
    </xf>
    <xf numFmtId="49" fontId="5" fillId="0" borderId="15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49" fontId="8" fillId="0" borderId="0" xfId="1" applyNumberFormat="1" applyAlignment="1">
      <alignment horizontal="left" vertical="center"/>
    </xf>
    <xf numFmtId="0" fontId="8" fillId="0" borderId="0" xfId="1" applyAlignment="1">
      <alignment vertical="center"/>
    </xf>
    <xf numFmtId="49" fontId="8" fillId="0" borderId="0" xfId="1" applyNumberFormat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2" fontId="11" fillId="4" borderId="7" xfId="1" applyNumberFormat="1" applyFont="1" applyFill="1" applyBorder="1" applyAlignment="1">
      <alignment vertical="center" wrapText="1"/>
    </xf>
    <xf numFmtId="2" fontId="11" fillId="4" borderId="10" xfId="1" applyNumberFormat="1" applyFont="1" applyFill="1" applyBorder="1" applyAlignment="1">
      <alignment vertical="center" wrapText="1"/>
    </xf>
    <xf numFmtId="165" fontId="11" fillId="4" borderId="7" xfId="1" applyNumberFormat="1" applyFont="1" applyFill="1" applyBorder="1" applyAlignment="1">
      <alignment vertical="center" wrapText="1"/>
    </xf>
    <xf numFmtId="165" fontId="11" fillId="4" borderId="10" xfId="1" applyNumberFormat="1" applyFont="1" applyFill="1" applyBorder="1" applyAlignment="1">
      <alignment vertical="center" wrapText="1"/>
    </xf>
    <xf numFmtId="0" fontId="5" fillId="4" borderId="7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vertical="center" wrapText="1"/>
    </xf>
    <xf numFmtId="165" fontId="11" fillId="6" borderId="7" xfId="1" applyNumberFormat="1" applyFont="1" applyFill="1" applyBorder="1" applyAlignment="1">
      <alignment vertical="center" wrapText="1"/>
    </xf>
    <xf numFmtId="165" fontId="11" fillId="6" borderId="10" xfId="1" applyNumberFormat="1" applyFont="1" applyFill="1" applyBorder="1" applyAlignment="1">
      <alignment vertical="center" wrapText="1"/>
    </xf>
    <xf numFmtId="2" fontId="9" fillId="4" borderId="7" xfId="1" applyNumberFormat="1" applyFont="1" applyFill="1" applyBorder="1" applyAlignment="1">
      <alignment vertical="center" wrapText="1"/>
    </xf>
    <xf numFmtId="2" fontId="9" fillId="4" borderId="10" xfId="1" applyNumberFormat="1" applyFont="1" applyFill="1" applyBorder="1" applyAlignment="1">
      <alignment vertical="center" wrapText="1"/>
    </xf>
    <xf numFmtId="2" fontId="11" fillId="5" borderId="7" xfId="1" applyNumberFormat="1" applyFont="1" applyFill="1" applyBorder="1" applyAlignment="1">
      <alignment vertical="center" wrapText="1"/>
    </xf>
    <xf numFmtId="2" fontId="11" fillId="5" borderId="10" xfId="1" applyNumberFormat="1" applyFont="1" applyFill="1" applyBorder="1" applyAlignment="1">
      <alignment vertical="center" wrapText="1"/>
    </xf>
    <xf numFmtId="165" fontId="11" fillId="5" borderId="7" xfId="1" applyNumberFormat="1" applyFont="1" applyFill="1" applyBorder="1" applyAlignment="1">
      <alignment vertical="center" wrapText="1"/>
    </xf>
    <xf numFmtId="165" fontId="11" fillId="5" borderId="10" xfId="1" applyNumberFormat="1" applyFont="1" applyFill="1" applyBorder="1" applyAlignment="1">
      <alignment vertical="center" wrapText="1"/>
    </xf>
    <xf numFmtId="0" fontId="10" fillId="4" borderId="7" xfId="1" applyFont="1" applyFill="1" applyBorder="1" applyAlignment="1">
      <alignment vertical="center" wrapText="1"/>
    </xf>
    <xf numFmtId="0" fontId="10" fillId="4" borderId="10" xfId="1" applyFont="1" applyFill="1" applyBorder="1" applyAlignment="1">
      <alignment vertical="center" wrapText="1"/>
    </xf>
    <xf numFmtId="0" fontId="10" fillId="6" borderId="7" xfId="1" applyFont="1" applyFill="1" applyBorder="1" applyAlignment="1">
      <alignment vertical="center" wrapText="1"/>
    </xf>
    <xf numFmtId="0" fontId="10" fillId="6" borderId="10" xfId="1" applyFont="1" applyFill="1" applyBorder="1" applyAlignment="1">
      <alignment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2" fontId="11" fillId="4" borderId="8" xfId="1" applyNumberFormat="1" applyFont="1" applyFill="1" applyBorder="1" applyAlignment="1">
      <alignment vertical="center" wrapText="1"/>
    </xf>
    <xf numFmtId="165" fontId="11" fillId="4" borderId="8" xfId="1" applyNumberFormat="1" applyFont="1" applyFill="1" applyBorder="1" applyAlignment="1">
      <alignment vertical="center" wrapText="1"/>
    </xf>
    <xf numFmtId="49" fontId="5" fillId="4" borderId="7" xfId="1" applyNumberFormat="1" applyFont="1" applyFill="1" applyBorder="1" applyAlignment="1">
      <alignment horizontal="center" vertical="center" wrapText="1"/>
    </xf>
    <xf numFmtId="49" fontId="5" fillId="4" borderId="10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0" fontId="10" fillId="4" borderId="13" xfId="1" applyFont="1" applyFill="1" applyBorder="1" applyAlignment="1">
      <alignment vertical="center" wrapText="1"/>
    </xf>
    <xf numFmtId="0" fontId="10" fillId="4" borderId="16" xfId="1" applyFont="1" applyFill="1" applyBorder="1" applyAlignment="1">
      <alignment vertical="center" wrapText="1"/>
    </xf>
    <xf numFmtId="49" fontId="5" fillId="4" borderId="8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vertical="center" wrapText="1"/>
    </xf>
    <xf numFmtId="165" fontId="12" fillId="6" borderId="7" xfId="1" applyNumberFormat="1" applyFont="1" applyFill="1" applyBorder="1" applyAlignment="1">
      <alignment vertical="center" wrapText="1"/>
    </xf>
    <xf numFmtId="165" fontId="12" fillId="6" borderId="10" xfId="1" applyNumberFormat="1" applyFont="1" applyFill="1" applyBorder="1" applyAlignment="1">
      <alignment vertical="center" wrapText="1"/>
    </xf>
    <xf numFmtId="0" fontId="5" fillId="6" borderId="7" xfId="1" applyFont="1" applyFill="1" applyBorder="1" applyAlignment="1">
      <alignment vertical="center" wrapText="1"/>
    </xf>
    <xf numFmtId="0" fontId="5" fillId="6" borderId="10" xfId="1" applyFont="1" applyFill="1" applyBorder="1" applyAlignment="1">
      <alignment vertical="center" wrapText="1"/>
    </xf>
    <xf numFmtId="2" fontId="11" fillId="5" borderId="8" xfId="1" applyNumberFormat="1" applyFont="1" applyFill="1" applyBorder="1" applyAlignment="1">
      <alignment vertical="center" wrapText="1"/>
    </xf>
    <xf numFmtId="165" fontId="11" fillId="5" borderId="8" xfId="1" applyNumberFormat="1" applyFont="1" applyFill="1" applyBorder="1" applyAlignment="1">
      <alignment vertical="center" wrapText="1"/>
    </xf>
    <xf numFmtId="165" fontId="11" fillId="7" borderId="7" xfId="1" applyNumberFormat="1" applyFont="1" applyFill="1" applyBorder="1" applyAlignment="1">
      <alignment vertical="center" wrapText="1"/>
    </xf>
    <xf numFmtId="165" fontId="11" fillId="7" borderId="10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center" wrapText="1"/>
    </xf>
    <xf numFmtId="0" fontId="5" fillId="0" borderId="7" xfId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2" fontId="11" fillId="5" borderId="13" xfId="1" applyNumberFormat="1" applyFont="1" applyFill="1" applyBorder="1" applyAlignment="1">
      <alignment vertical="center" wrapText="1"/>
    </xf>
    <xf numFmtId="2" fontId="11" fillId="5" borderId="16" xfId="1" applyNumberFormat="1" applyFont="1" applyFill="1" applyBorder="1" applyAlignment="1">
      <alignment vertical="center" wrapText="1"/>
    </xf>
    <xf numFmtId="165" fontId="11" fillId="5" borderId="13" xfId="1" applyNumberFormat="1" applyFont="1" applyFill="1" applyBorder="1" applyAlignment="1">
      <alignment vertical="center" wrapText="1"/>
    </xf>
    <xf numFmtId="165" fontId="11" fillId="5" borderId="16" xfId="1" applyNumberFormat="1" applyFont="1" applyFill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6"/>
  <sheetViews>
    <sheetView tabSelected="1" workbookViewId="0">
      <selection activeCell="B23" sqref="B23:G23"/>
    </sheetView>
  </sheetViews>
  <sheetFormatPr defaultColWidth="9.109375" defaultRowHeight="13.2" x14ac:dyDescent="0.25"/>
  <cols>
    <col min="1" max="1" width="1.6640625" style="11" customWidth="1"/>
    <col min="2" max="2" width="32" style="11" bestFit="1" customWidth="1"/>
    <col min="3" max="3" width="8" style="11" customWidth="1"/>
    <col min="4" max="4" width="4.44140625" style="11" customWidth="1"/>
    <col min="5" max="5" width="4.109375" style="11" customWidth="1"/>
    <col min="6" max="6" width="7.5546875" style="11" bestFit="1" customWidth="1"/>
    <col min="7" max="7" width="46.88671875" style="11" customWidth="1"/>
    <col min="8" max="8" width="18.88671875" style="11" bestFit="1" customWidth="1"/>
    <col min="9" max="9" width="20.5546875" style="13" customWidth="1"/>
    <col min="10" max="10" width="1.6640625" style="11" customWidth="1"/>
    <col min="11" max="16384" width="9.109375" style="11"/>
  </cols>
  <sheetData>
    <row r="1" spans="1:9" x14ac:dyDescent="0.25">
      <c r="A1" s="10" t="s">
        <v>31</v>
      </c>
      <c r="B1" s="135"/>
      <c r="C1" s="135"/>
      <c r="D1" s="135"/>
      <c r="E1" s="135"/>
      <c r="F1" s="135"/>
      <c r="G1" s="135"/>
      <c r="H1" s="135"/>
      <c r="I1" s="135"/>
    </row>
    <row r="2" spans="1:9" ht="34.5" customHeight="1" x14ac:dyDescent="0.25">
      <c r="B2" s="139" t="s">
        <v>33</v>
      </c>
      <c r="C2" s="139"/>
      <c r="D2" s="139"/>
      <c r="E2" s="139"/>
      <c r="F2" s="139"/>
      <c r="G2" s="139"/>
      <c r="H2" s="139"/>
      <c r="I2" s="139"/>
    </row>
    <row r="3" spans="1:9" ht="26.1" customHeight="1" x14ac:dyDescent="0.25">
      <c r="B3" s="140" t="s">
        <v>88</v>
      </c>
      <c r="C3" s="140"/>
      <c r="D3" s="140"/>
      <c r="E3" s="140"/>
      <c r="F3" s="140"/>
      <c r="G3" s="140"/>
      <c r="H3" s="140"/>
      <c r="I3" s="140"/>
    </row>
    <row r="4" spans="1:9" x14ac:dyDescent="0.25">
      <c r="B4" s="3"/>
      <c r="C4" s="5" t="s">
        <v>89</v>
      </c>
      <c r="D4" s="2" t="s">
        <v>34</v>
      </c>
      <c r="E4" s="5" t="s">
        <v>90</v>
      </c>
      <c r="F4" s="142" t="s">
        <v>35</v>
      </c>
      <c r="G4" s="142"/>
      <c r="H4" s="143"/>
      <c r="I4" s="20"/>
    </row>
    <row r="5" spans="1:9" x14ac:dyDescent="0.25">
      <c r="B5" s="136" t="s">
        <v>45</v>
      </c>
      <c r="C5" s="136"/>
      <c r="D5" s="136"/>
      <c r="E5" s="136"/>
      <c r="F5" s="136"/>
      <c r="G5" s="136"/>
      <c r="H5" s="137"/>
      <c r="I5" s="14" t="s">
        <v>30</v>
      </c>
    </row>
    <row r="6" spans="1:9" ht="3.9" customHeight="1" x14ac:dyDescent="0.25">
      <c r="B6" s="141"/>
      <c r="C6" s="141"/>
      <c r="D6" s="141"/>
      <c r="E6" s="141"/>
      <c r="F6" s="141"/>
      <c r="G6" s="141"/>
      <c r="H6" s="141"/>
      <c r="I6" s="141"/>
    </row>
    <row r="7" spans="1:9" x14ac:dyDescent="0.25">
      <c r="B7" s="4" t="s">
        <v>36</v>
      </c>
      <c r="C7" s="138" t="s">
        <v>91</v>
      </c>
      <c r="D7" s="138"/>
      <c r="E7" s="138"/>
      <c r="F7" s="138"/>
      <c r="G7" s="138"/>
      <c r="H7" s="6" t="s">
        <v>46</v>
      </c>
      <c r="I7" s="15" t="s">
        <v>92</v>
      </c>
    </row>
    <row r="8" spans="1:9" ht="3.9" customHeight="1" x14ac:dyDescent="0.25">
      <c r="B8" s="141"/>
      <c r="C8" s="141"/>
      <c r="D8" s="141"/>
      <c r="E8" s="141"/>
      <c r="F8" s="141"/>
      <c r="G8" s="141"/>
      <c r="H8" s="141"/>
      <c r="I8" s="141"/>
    </row>
    <row r="9" spans="1:9" x14ac:dyDescent="0.25">
      <c r="B9" s="4" t="s">
        <v>38</v>
      </c>
      <c r="C9" s="138" t="s">
        <v>93</v>
      </c>
      <c r="D9" s="138"/>
      <c r="E9" s="138"/>
      <c r="F9" s="138"/>
      <c r="G9" s="138"/>
      <c r="H9" s="3" t="s">
        <v>47</v>
      </c>
      <c r="I9" s="16" t="s">
        <v>94</v>
      </c>
    </row>
    <row r="10" spans="1:9" ht="3.9" customHeight="1" x14ac:dyDescent="0.25">
      <c r="B10" s="141"/>
      <c r="C10" s="141"/>
      <c r="D10" s="141"/>
      <c r="E10" s="141"/>
      <c r="F10" s="141"/>
      <c r="G10" s="141"/>
      <c r="H10" s="141"/>
      <c r="I10" s="141"/>
    </row>
    <row r="11" spans="1:9" x14ac:dyDescent="0.25">
      <c r="B11" s="4" t="s">
        <v>37</v>
      </c>
      <c r="C11" s="138" t="s">
        <v>95</v>
      </c>
      <c r="D11" s="138"/>
      <c r="E11" s="138"/>
      <c r="F11" s="138"/>
      <c r="G11" s="138"/>
      <c r="H11" s="6" t="s">
        <v>48</v>
      </c>
      <c r="I11" s="16" t="s">
        <v>96</v>
      </c>
    </row>
    <row r="12" spans="1:9" ht="3.9" customHeight="1" x14ac:dyDescent="0.25">
      <c r="B12" s="141"/>
      <c r="C12" s="141"/>
      <c r="D12" s="141"/>
      <c r="E12" s="141"/>
      <c r="F12" s="141"/>
      <c r="G12" s="141"/>
      <c r="H12" s="141"/>
      <c r="I12" s="141"/>
    </row>
    <row r="13" spans="1:9" x14ac:dyDescent="0.25">
      <c r="B13" s="4" t="s">
        <v>39</v>
      </c>
      <c r="C13" s="138" t="s">
        <v>97</v>
      </c>
      <c r="D13" s="138"/>
      <c r="E13" s="138"/>
      <c r="F13" s="138"/>
      <c r="G13" s="138"/>
      <c r="H13" s="6" t="s">
        <v>49</v>
      </c>
      <c r="I13" s="16" t="s">
        <v>98</v>
      </c>
    </row>
    <row r="14" spans="1:9" ht="3.9" customHeight="1" x14ac:dyDescent="0.25">
      <c r="B14" s="141"/>
      <c r="C14" s="141"/>
      <c r="D14" s="141"/>
      <c r="E14" s="141"/>
      <c r="F14" s="141"/>
      <c r="G14" s="141"/>
      <c r="H14" s="141"/>
      <c r="I14" s="141"/>
    </row>
    <row r="15" spans="1:9" x14ac:dyDescent="0.25">
      <c r="B15" s="4" t="s">
        <v>40</v>
      </c>
      <c r="C15" s="138" t="s">
        <v>99</v>
      </c>
      <c r="D15" s="138"/>
      <c r="E15" s="138"/>
      <c r="F15" s="138"/>
      <c r="G15" s="138"/>
      <c r="H15" s="6" t="s">
        <v>51</v>
      </c>
      <c r="I15" s="16" t="s">
        <v>100</v>
      </c>
    </row>
    <row r="16" spans="1:9" ht="3.9" customHeight="1" x14ac:dyDescent="0.25">
      <c r="B16" s="141"/>
      <c r="C16" s="141"/>
      <c r="D16" s="141"/>
      <c r="E16" s="141"/>
      <c r="F16" s="141"/>
      <c r="G16" s="141"/>
      <c r="H16" s="141"/>
      <c r="I16" s="141"/>
    </row>
    <row r="17" spans="2:9" x14ac:dyDescent="0.25">
      <c r="B17" s="142" t="s">
        <v>41</v>
      </c>
      <c r="C17" s="142"/>
      <c r="D17" s="142"/>
      <c r="E17" s="142"/>
      <c r="F17" s="142"/>
      <c r="G17" s="142"/>
      <c r="H17" s="6" t="s">
        <v>50</v>
      </c>
      <c r="I17" s="16" t="s">
        <v>101</v>
      </c>
    </row>
    <row r="18" spans="2:9" ht="3.9" customHeight="1" x14ac:dyDescent="0.25">
      <c r="B18" s="141"/>
      <c r="C18" s="141"/>
      <c r="D18" s="141"/>
      <c r="E18" s="141"/>
      <c r="F18" s="141"/>
      <c r="G18" s="141"/>
      <c r="H18" s="141"/>
      <c r="I18" s="141"/>
    </row>
    <row r="19" spans="2:9" x14ac:dyDescent="0.25">
      <c r="B19" s="4" t="s">
        <v>43</v>
      </c>
      <c r="C19" s="138" t="s">
        <v>102</v>
      </c>
      <c r="D19" s="138"/>
      <c r="E19" s="138"/>
      <c r="F19" s="138"/>
      <c r="G19" s="138"/>
      <c r="H19" s="6" t="s">
        <v>52</v>
      </c>
      <c r="I19" s="16" t="s">
        <v>103</v>
      </c>
    </row>
    <row r="20" spans="2:9" ht="3.9" customHeight="1" x14ac:dyDescent="0.25">
      <c r="B20" s="141"/>
      <c r="C20" s="141"/>
      <c r="D20" s="141"/>
      <c r="E20" s="141"/>
      <c r="F20" s="141"/>
      <c r="G20" s="141"/>
      <c r="H20" s="141"/>
      <c r="I20" s="141"/>
    </row>
    <row r="21" spans="2:9" x14ac:dyDescent="0.25">
      <c r="B21" s="4" t="s">
        <v>44</v>
      </c>
      <c r="C21" s="138" t="s">
        <v>104</v>
      </c>
      <c r="D21" s="138"/>
      <c r="E21" s="138"/>
      <c r="F21" s="138"/>
      <c r="G21" s="138"/>
      <c r="H21" s="6" t="s">
        <v>53</v>
      </c>
      <c r="I21" s="17" t="s">
        <v>105</v>
      </c>
    </row>
    <row r="22" spans="2:9" ht="3.9" customHeight="1" x14ac:dyDescent="0.25">
      <c r="B22" s="141"/>
      <c r="C22" s="141"/>
      <c r="D22" s="141"/>
      <c r="E22" s="141"/>
      <c r="F22" s="141"/>
      <c r="G22" s="141"/>
      <c r="H22" s="141"/>
      <c r="I22" s="141"/>
    </row>
    <row r="23" spans="2:9" ht="16.8" x14ac:dyDescent="0.25">
      <c r="B23" s="144" t="s">
        <v>42</v>
      </c>
      <c r="C23" s="144"/>
      <c r="D23" s="144"/>
      <c r="E23" s="144"/>
      <c r="F23" s="144"/>
      <c r="G23" s="144"/>
      <c r="H23" s="3" t="s">
        <v>54</v>
      </c>
      <c r="I23" s="17"/>
    </row>
    <row r="24" spans="2:9" ht="3.9" customHeight="1" x14ac:dyDescent="0.25">
      <c r="B24" s="141"/>
      <c r="C24" s="141"/>
      <c r="D24" s="141"/>
      <c r="E24" s="141"/>
      <c r="F24" s="141"/>
      <c r="G24" s="141"/>
      <c r="H24" s="141"/>
      <c r="I24" s="141"/>
    </row>
    <row r="25" spans="2:9" ht="26.4" x14ac:dyDescent="0.25">
      <c r="B25" s="141"/>
      <c r="C25" s="141"/>
      <c r="D25" s="141"/>
      <c r="E25" s="141"/>
      <c r="F25" s="141"/>
      <c r="G25" s="141"/>
      <c r="H25" s="3" t="s">
        <v>55</v>
      </c>
      <c r="I25" s="17" t="s">
        <v>106</v>
      </c>
    </row>
    <row r="26" spans="2:9" x14ac:dyDescent="0.25">
      <c r="B26" s="11" t="s">
        <v>32</v>
      </c>
    </row>
  </sheetData>
  <mergeCells count="25">
    <mergeCell ref="B25:G25"/>
    <mergeCell ref="C21:G21"/>
    <mergeCell ref="B23:G23"/>
    <mergeCell ref="C19:G19"/>
    <mergeCell ref="B24:I24"/>
    <mergeCell ref="B22:I22"/>
    <mergeCell ref="B20:I20"/>
    <mergeCell ref="B18:I18"/>
    <mergeCell ref="B8:I8"/>
    <mergeCell ref="B6:I6"/>
    <mergeCell ref="F4:H4"/>
    <mergeCell ref="C9:G9"/>
    <mergeCell ref="B17:G17"/>
    <mergeCell ref="C11:G11"/>
    <mergeCell ref="B16:I16"/>
    <mergeCell ref="B14:I14"/>
    <mergeCell ref="B12:I12"/>
    <mergeCell ref="B10:I10"/>
    <mergeCell ref="C13:G13"/>
    <mergeCell ref="C15:G15"/>
    <mergeCell ref="B1:I1"/>
    <mergeCell ref="B5:H5"/>
    <mergeCell ref="C7:G7"/>
    <mergeCell ref="B2:I2"/>
    <mergeCell ref="B3:I3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opLeftCell="A52" workbookViewId="0">
      <selection activeCell="G25" sqref="G25"/>
    </sheetView>
  </sheetViews>
  <sheetFormatPr defaultRowHeight="13.2" x14ac:dyDescent="0.25"/>
  <cols>
    <col min="1" max="1" width="55.109375" style="25" customWidth="1"/>
    <col min="2" max="2" width="6.5546875" style="86" customWidth="1"/>
    <col min="3" max="3" width="15.5546875" style="85" customWidth="1"/>
    <col min="4" max="4" width="16.33203125" style="85" customWidth="1"/>
    <col min="5" max="5" width="9.109375" style="24"/>
    <col min="6" max="7" width="11.6640625" style="24" customWidth="1"/>
    <col min="8" max="8" width="10.5546875" style="24" bestFit="1" customWidth="1"/>
    <col min="9" max="256" width="9.109375" style="24"/>
    <col min="257" max="257" width="55.109375" style="24" customWidth="1"/>
    <col min="258" max="258" width="6.5546875" style="24" customWidth="1"/>
    <col min="259" max="259" width="15.5546875" style="24" customWidth="1"/>
    <col min="260" max="260" width="16.33203125" style="24" customWidth="1"/>
    <col min="261" max="261" width="9.109375" style="24"/>
    <col min="262" max="263" width="11.6640625" style="24" customWidth="1"/>
    <col min="264" max="264" width="10.5546875" style="24" bestFit="1" customWidth="1"/>
    <col min="265" max="512" width="9.109375" style="24"/>
    <col min="513" max="513" width="55.109375" style="24" customWidth="1"/>
    <col min="514" max="514" width="6.5546875" style="24" customWidth="1"/>
    <col min="515" max="515" width="15.5546875" style="24" customWidth="1"/>
    <col min="516" max="516" width="16.33203125" style="24" customWidth="1"/>
    <col min="517" max="517" width="9.109375" style="24"/>
    <col min="518" max="519" width="11.6640625" style="24" customWidth="1"/>
    <col min="520" max="520" width="10.5546875" style="24" bestFit="1" customWidth="1"/>
    <col min="521" max="768" width="9.109375" style="24"/>
    <col min="769" max="769" width="55.109375" style="24" customWidth="1"/>
    <col min="770" max="770" width="6.5546875" style="24" customWidth="1"/>
    <col min="771" max="771" width="15.5546875" style="24" customWidth="1"/>
    <col min="772" max="772" width="16.33203125" style="24" customWidth="1"/>
    <col min="773" max="773" width="9.109375" style="24"/>
    <col min="774" max="775" width="11.6640625" style="24" customWidth="1"/>
    <col min="776" max="776" width="10.5546875" style="24" bestFit="1" customWidth="1"/>
    <col min="777" max="1024" width="9.109375" style="24"/>
    <col min="1025" max="1025" width="55.109375" style="24" customWidth="1"/>
    <col min="1026" max="1026" width="6.5546875" style="24" customWidth="1"/>
    <col min="1027" max="1027" width="15.5546875" style="24" customWidth="1"/>
    <col min="1028" max="1028" width="16.33203125" style="24" customWidth="1"/>
    <col min="1029" max="1029" width="9.109375" style="24"/>
    <col min="1030" max="1031" width="11.6640625" style="24" customWidth="1"/>
    <col min="1032" max="1032" width="10.5546875" style="24" bestFit="1" customWidth="1"/>
    <col min="1033" max="1280" width="9.109375" style="24"/>
    <col min="1281" max="1281" width="55.109375" style="24" customWidth="1"/>
    <col min="1282" max="1282" width="6.5546875" style="24" customWidth="1"/>
    <col min="1283" max="1283" width="15.5546875" style="24" customWidth="1"/>
    <col min="1284" max="1284" width="16.33203125" style="24" customWidth="1"/>
    <col min="1285" max="1285" width="9.109375" style="24"/>
    <col min="1286" max="1287" width="11.6640625" style="24" customWidth="1"/>
    <col min="1288" max="1288" width="10.5546875" style="24" bestFit="1" customWidth="1"/>
    <col min="1289" max="1536" width="9.109375" style="24"/>
    <col min="1537" max="1537" width="55.109375" style="24" customWidth="1"/>
    <col min="1538" max="1538" width="6.5546875" style="24" customWidth="1"/>
    <col min="1539" max="1539" width="15.5546875" style="24" customWidth="1"/>
    <col min="1540" max="1540" width="16.33203125" style="24" customWidth="1"/>
    <col min="1541" max="1541" width="9.109375" style="24"/>
    <col min="1542" max="1543" width="11.6640625" style="24" customWidth="1"/>
    <col min="1544" max="1544" width="10.5546875" style="24" bestFit="1" customWidth="1"/>
    <col min="1545" max="1792" width="9.109375" style="24"/>
    <col min="1793" max="1793" width="55.109375" style="24" customWidth="1"/>
    <col min="1794" max="1794" width="6.5546875" style="24" customWidth="1"/>
    <col min="1795" max="1795" width="15.5546875" style="24" customWidth="1"/>
    <col min="1796" max="1796" width="16.33203125" style="24" customWidth="1"/>
    <col min="1797" max="1797" width="9.109375" style="24"/>
    <col min="1798" max="1799" width="11.6640625" style="24" customWidth="1"/>
    <col min="1800" max="1800" width="10.5546875" style="24" bestFit="1" customWidth="1"/>
    <col min="1801" max="2048" width="9.109375" style="24"/>
    <col min="2049" max="2049" width="55.109375" style="24" customWidth="1"/>
    <col min="2050" max="2050" width="6.5546875" style="24" customWidth="1"/>
    <col min="2051" max="2051" width="15.5546875" style="24" customWidth="1"/>
    <col min="2052" max="2052" width="16.33203125" style="24" customWidth="1"/>
    <col min="2053" max="2053" width="9.109375" style="24"/>
    <col min="2054" max="2055" width="11.6640625" style="24" customWidth="1"/>
    <col min="2056" max="2056" width="10.5546875" style="24" bestFit="1" customWidth="1"/>
    <col min="2057" max="2304" width="9.109375" style="24"/>
    <col min="2305" max="2305" width="55.109375" style="24" customWidth="1"/>
    <col min="2306" max="2306" width="6.5546875" style="24" customWidth="1"/>
    <col min="2307" max="2307" width="15.5546875" style="24" customWidth="1"/>
    <col min="2308" max="2308" width="16.33203125" style="24" customWidth="1"/>
    <col min="2309" max="2309" width="9.109375" style="24"/>
    <col min="2310" max="2311" width="11.6640625" style="24" customWidth="1"/>
    <col min="2312" max="2312" width="10.5546875" style="24" bestFit="1" customWidth="1"/>
    <col min="2313" max="2560" width="9.109375" style="24"/>
    <col min="2561" max="2561" width="55.109375" style="24" customWidth="1"/>
    <col min="2562" max="2562" width="6.5546875" style="24" customWidth="1"/>
    <col min="2563" max="2563" width="15.5546875" style="24" customWidth="1"/>
    <col min="2564" max="2564" width="16.33203125" style="24" customWidth="1"/>
    <col min="2565" max="2565" width="9.109375" style="24"/>
    <col min="2566" max="2567" width="11.6640625" style="24" customWidth="1"/>
    <col min="2568" max="2568" width="10.5546875" style="24" bestFit="1" customWidth="1"/>
    <col min="2569" max="2816" width="9.109375" style="24"/>
    <col min="2817" max="2817" width="55.109375" style="24" customWidth="1"/>
    <col min="2818" max="2818" width="6.5546875" style="24" customWidth="1"/>
    <col min="2819" max="2819" width="15.5546875" style="24" customWidth="1"/>
    <col min="2820" max="2820" width="16.33203125" style="24" customWidth="1"/>
    <col min="2821" max="2821" width="9.109375" style="24"/>
    <col min="2822" max="2823" width="11.6640625" style="24" customWidth="1"/>
    <col min="2824" max="2824" width="10.5546875" style="24" bestFit="1" customWidth="1"/>
    <col min="2825" max="3072" width="9.109375" style="24"/>
    <col min="3073" max="3073" width="55.109375" style="24" customWidth="1"/>
    <col min="3074" max="3074" width="6.5546875" style="24" customWidth="1"/>
    <col min="3075" max="3075" width="15.5546875" style="24" customWidth="1"/>
    <col min="3076" max="3076" width="16.33203125" style="24" customWidth="1"/>
    <col min="3077" max="3077" width="9.109375" style="24"/>
    <col min="3078" max="3079" width="11.6640625" style="24" customWidth="1"/>
    <col min="3080" max="3080" width="10.5546875" style="24" bestFit="1" customWidth="1"/>
    <col min="3081" max="3328" width="9.109375" style="24"/>
    <col min="3329" max="3329" width="55.109375" style="24" customWidth="1"/>
    <col min="3330" max="3330" width="6.5546875" style="24" customWidth="1"/>
    <col min="3331" max="3331" width="15.5546875" style="24" customWidth="1"/>
    <col min="3332" max="3332" width="16.33203125" style="24" customWidth="1"/>
    <col min="3333" max="3333" width="9.109375" style="24"/>
    <col min="3334" max="3335" width="11.6640625" style="24" customWidth="1"/>
    <col min="3336" max="3336" width="10.5546875" style="24" bestFit="1" customWidth="1"/>
    <col min="3337" max="3584" width="9.109375" style="24"/>
    <col min="3585" max="3585" width="55.109375" style="24" customWidth="1"/>
    <col min="3586" max="3586" width="6.5546875" style="24" customWidth="1"/>
    <col min="3587" max="3587" width="15.5546875" style="24" customWidth="1"/>
    <col min="3588" max="3588" width="16.33203125" style="24" customWidth="1"/>
    <col min="3589" max="3589" width="9.109375" style="24"/>
    <col min="3590" max="3591" width="11.6640625" style="24" customWidth="1"/>
    <col min="3592" max="3592" width="10.5546875" style="24" bestFit="1" customWidth="1"/>
    <col min="3593" max="3840" width="9.109375" style="24"/>
    <col min="3841" max="3841" width="55.109375" style="24" customWidth="1"/>
    <col min="3842" max="3842" width="6.5546875" style="24" customWidth="1"/>
    <col min="3843" max="3843" width="15.5546875" style="24" customWidth="1"/>
    <col min="3844" max="3844" width="16.33203125" style="24" customWidth="1"/>
    <col min="3845" max="3845" width="9.109375" style="24"/>
    <col min="3846" max="3847" width="11.6640625" style="24" customWidth="1"/>
    <col min="3848" max="3848" width="10.5546875" style="24" bestFit="1" customWidth="1"/>
    <col min="3849" max="4096" width="9.109375" style="24"/>
    <col min="4097" max="4097" width="55.109375" style="24" customWidth="1"/>
    <col min="4098" max="4098" width="6.5546875" style="24" customWidth="1"/>
    <col min="4099" max="4099" width="15.5546875" style="24" customWidth="1"/>
    <col min="4100" max="4100" width="16.33203125" style="24" customWidth="1"/>
    <col min="4101" max="4101" width="9.109375" style="24"/>
    <col min="4102" max="4103" width="11.6640625" style="24" customWidth="1"/>
    <col min="4104" max="4104" width="10.5546875" style="24" bestFit="1" customWidth="1"/>
    <col min="4105" max="4352" width="9.109375" style="24"/>
    <col min="4353" max="4353" width="55.109375" style="24" customWidth="1"/>
    <col min="4354" max="4354" width="6.5546875" style="24" customWidth="1"/>
    <col min="4355" max="4355" width="15.5546875" style="24" customWidth="1"/>
    <col min="4356" max="4356" width="16.33203125" style="24" customWidth="1"/>
    <col min="4357" max="4357" width="9.109375" style="24"/>
    <col min="4358" max="4359" width="11.6640625" style="24" customWidth="1"/>
    <col min="4360" max="4360" width="10.5546875" style="24" bestFit="1" customWidth="1"/>
    <col min="4361" max="4608" width="9.109375" style="24"/>
    <col min="4609" max="4609" width="55.109375" style="24" customWidth="1"/>
    <col min="4610" max="4610" width="6.5546875" style="24" customWidth="1"/>
    <col min="4611" max="4611" width="15.5546875" style="24" customWidth="1"/>
    <col min="4612" max="4612" width="16.33203125" style="24" customWidth="1"/>
    <col min="4613" max="4613" width="9.109375" style="24"/>
    <col min="4614" max="4615" width="11.6640625" style="24" customWidth="1"/>
    <col min="4616" max="4616" width="10.5546875" style="24" bestFit="1" customWidth="1"/>
    <col min="4617" max="4864" width="9.109375" style="24"/>
    <col min="4865" max="4865" width="55.109375" style="24" customWidth="1"/>
    <col min="4866" max="4866" width="6.5546875" style="24" customWidth="1"/>
    <col min="4867" max="4867" width="15.5546875" style="24" customWidth="1"/>
    <col min="4868" max="4868" width="16.33203125" style="24" customWidth="1"/>
    <col min="4869" max="4869" width="9.109375" style="24"/>
    <col min="4870" max="4871" width="11.6640625" style="24" customWidth="1"/>
    <col min="4872" max="4872" width="10.5546875" style="24" bestFit="1" customWidth="1"/>
    <col min="4873" max="5120" width="9.109375" style="24"/>
    <col min="5121" max="5121" width="55.109375" style="24" customWidth="1"/>
    <col min="5122" max="5122" width="6.5546875" style="24" customWidth="1"/>
    <col min="5123" max="5123" width="15.5546875" style="24" customWidth="1"/>
    <col min="5124" max="5124" width="16.33203125" style="24" customWidth="1"/>
    <col min="5125" max="5125" width="9.109375" style="24"/>
    <col min="5126" max="5127" width="11.6640625" style="24" customWidth="1"/>
    <col min="5128" max="5128" width="10.5546875" style="24" bestFit="1" customWidth="1"/>
    <col min="5129" max="5376" width="9.109375" style="24"/>
    <col min="5377" max="5377" width="55.109375" style="24" customWidth="1"/>
    <col min="5378" max="5378" width="6.5546875" style="24" customWidth="1"/>
    <col min="5379" max="5379" width="15.5546875" style="24" customWidth="1"/>
    <col min="5380" max="5380" width="16.33203125" style="24" customWidth="1"/>
    <col min="5381" max="5381" width="9.109375" style="24"/>
    <col min="5382" max="5383" width="11.6640625" style="24" customWidth="1"/>
    <col min="5384" max="5384" width="10.5546875" style="24" bestFit="1" customWidth="1"/>
    <col min="5385" max="5632" width="9.109375" style="24"/>
    <col min="5633" max="5633" width="55.109375" style="24" customWidth="1"/>
    <col min="5634" max="5634" width="6.5546875" style="24" customWidth="1"/>
    <col min="5635" max="5635" width="15.5546875" style="24" customWidth="1"/>
    <col min="5636" max="5636" width="16.33203125" style="24" customWidth="1"/>
    <col min="5637" max="5637" width="9.109375" style="24"/>
    <col min="5638" max="5639" width="11.6640625" style="24" customWidth="1"/>
    <col min="5640" max="5640" width="10.5546875" style="24" bestFit="1" customWidth="1"/>
    <col min="5641" max="5888" width="9.109375" style="24"/>
    <col min="5889" max="5889" width="55.109375" style="24" customWidth="1"/>
    <col min="5890" max="5890" width="6.5546875" style="24" customWidth="1"/>
    <col min="5891" max="5891" width="15.5546875" style="24" customWidth="1"/>
    <col min="5892" max="5892" width="16.33203125" style="24" customWidth="1"/>
    <col min="5893" max="5893" width="9.109375" style="24"/>
    <col min="5894" max="5895" width="11.6640625" style="24" customWidth="1"/>
    <col min="5896" max="5896" width="10.5546875" style="24" bestFit="1" customWidth="1"/>
    <col min="5897" max="6144" width="9.109375" style="24"/>
    <col min="6145" max="6145" width="55.109375" style="24" customWidth="1"/>
    <col min="6146" max="6146" width="6.5546875" style="24" customWidth="1"/>
    <col min="6147" max="6147" width="15.5546875" style="24" customWidth="1"/>
    <col min="6148" max="6148" width="16.33203125" style="24" customWidth="1"/>
    <col min="6149" max="6149" width="9.109375" style="24"/>
    <col min="6150" max="6151" width="11.6640625" style="24" customWidth="1"/>
    <col min="6152" max="6152" width="10.5546875" style="24" bestFit="1" customWidth="1"/>
    <col min="6153" max="6400" width="9.109375" style="24"/>
    <col min="6401" max="6401" width="55.109375" style="24" customWidth="1"/>
    <col min="6402" max="6402" width="6.5546875" style="24" customWidth="1"/>
    <col min="6403" max="6403" width="15.5546875" style="24" customWidth="1"/>
    <col min="6404" max="6404" width="16.33203125" style="24" customWidth="1"/>
    <col min="6405" max="6405" width="9.109375" style="24"/>
    <col min="6406" max="6407" width="11.6640625" style="24" customWidth="1"/>
    <col min="6408" max="6408" width="10.5546875" style="24" bestFit="1" customWidth="1"/>
    <col min="6409" max="6656" width="9.109375" style="24"/>
    <col min="6657" max="6657" width="55.109375" style="24" customWidth="1"/>
    <col min="6658" max="6658" width="6.5546875" style="24" customWidth="1"/>
    <col min="6659" max="6659" width="15.5546875" style="24" customWidth="1"/>
    <col min="6660" max="6660" width="16.33203125" style="24" customWidth="1"/>
    <col min="6661" max="6661" width="9.109375" style="24"/>
    <col min="6662" max="6663" width="11.6640625" style="24" customWidth="1"/>
    <col min="6664" max="6664" width="10.5546875" style="24" bestFit="1" customWidth="1"/>
    <col min="6665" max="6912" width="9.109375" style="24"/>
    <col min="6913" max="6913" width="55.109375" style="24" customWidth="1"/>
    <col min="6914" max="6914" width="6.5546875" style="24" customWidth="1"/>
    <col min="6915" max="6915" width="15.5546875" style="24" customWidth="1"/>
    <col min="6916" max="6916" width="16.33203125" style="24" customWidth="1"/>
    <col min="6917" max="6917" width="9.109375" style="24"/>
    <col min="6918" max="6919" width="11.6640625" style="24" customWidth="1"/>
    <col min="6920" max="6920" width="10.5546875" style="24" bestFit="1" customWidth="1"/>
    <col min="6921" max="7168" width="9.109375" style="24"/>
    <col min="7169" max="7169" width="55.109375" style="24" customWidth="1"/>
    <col min="7170" max="7170" width="6.5546875" style="24" customWidth="1"/>
    <col min="7171" max="7171" width="15.5546875" style="24" customWidth="1"/>
    <col min="7172" max="7172" width="16.33203125" style="24" customWidth="1"/>
    <col min="7173" max="7173" width="9.109375" style="24"/>
    <col min="7174" max="7175" width="11.6640625" style="24" customWidth="1"/>
    <col min="7176" max="7176" width="10.5546875" style="24" bestFit="1" customWidth="1"/>
    <col min="7177" max="7424" width="9.109375" style="24"/>
    <col min="7425" max="7425" width="55.109375" style="24" customWidth="1"/>
    <col min="7426" max="7426" width="6.5546875" style="24" customWidth="1"/>
    <col min="7427" max="7427" width="15.5546875" style="24" customWidth="1"/>
    <col min="7428" max="7428" width="16.33203125" style="24" customWidth="1"/>
    <col min="7429" max="7429" width="9.109375" style="24"/>
    <col min="7430" max="7431" width="11.6640625" style="24" customWidth="1"/>
    <col min="7432" max="7432" width="10.5546875" style="24" bestFit="1" customWidth="1"/>
    <col min="7433" max="7680" width="9.109375" style="24"/>
    <col min="7681" max="7681" width="55.109375" style="24" customWidth="1"/>
    <col min="7682" max="7682" width="6.5546875" style="24" customWidth="1"/>
    <col min="7683" max="7683" width="15.5546875" style="24" customWidth="1"/>
    <col min="7684" max="7684" width="16.33203125" style="24" customWidth="1"/>
    <col min="7685" max="7685" width="9.109375" style="24"/>
    <col min="7686" max="7687" width="11.6640625" style="24" customWidth="1"/>
    <col min="7688" max="7688" width="10.5546875" style="24" bestFit="1" customWidth="1"/>
    <col min="7689" max="7936" width="9.109375" style="24"/>
    <col min="7937" max="7937" width="55.109375" style="24" customWidth="1"/>
    <col min="7938" max="7938" width="6.5546875" style="24" customWidth="1"/>
    <col min="7939" max="7939" width="15.5546875" style="24" customWidth="1"/>
    <col min="7940" max="7940" width="16.33203125" style="24" customWidth="1"/>
    <col min="7941" max="7941" width="9.109375" style="24"/>
    <col min="7942" max="7943" width="11.6640625" style="24" customWidth="1"/>
    <col min="7944" max="7944" width="10.5546875" style="24" bestFit="1" customWidth="1"/>
    <col min="7945" max="8192" width="9.109375" style="24"/>
    <col min="8193" max="8193" width="55.109375" style="24" customWidth="1"/>
    <col min="8194" max="8194" width="6.5546875" style="24" customWidth="1"/>
    <col min="8195" max="8195" width="15.5546875" style="24" customWidth="1"/>
    <col min="8196" max="8196" width="16.33203125" style="24" customWidth="1"/>
    <col min="8197" max="8197" width="9.109375" style="24"/>
    <col min="8198" max="8199" width="11.6640625" style="24" customWidth="1"/>
    <col min="8200" max="8200" width="10.5546875" style="24" bestFit="1" customWidth="1"/>
    <col min="8201" max="8448" width="9.109375" style="24"/>
    <col min="8449" max="8449" width="55.109375" style="24" customWidth="1"/>
    <col min="8450" max="8450" width="6.5546875" style="24" customWidth="1"/>
    <col min="8451" max="8451" width="15.5546875" style="24" customWidth="1"/>
    <col min="8452" max="8452" width="16.33203125" style="24" customWidth="1"/>
    <col min="8453" max="8453" width="9.109375" style="24"/>
    <col min="8454" max="8455" width="11.6640625" style="24" customWidth="1"/>
    <col min="8456" max="8456" width="10.5546875" style="24" bestFit="1" customWidth="1"/>
    <col min="8457" max="8704" width="9.109375" style="24"/>
    <col min="8705" max="8705" width="55.109375" style="24" customWidth="1"/>
    <col min="8706" max="8706" width="6.5546875" style="24" customWidth="1"/>
    <col min="8707" max="8707" width="15.5546875" style="24" customWidth="1"/>
    <col min="8708" max="8708" width="16.33203125" style="24" customWidth="1"/>
    <col min="8709" max="8709" width="9.109375" style="24"/>
    <col min="8710" max="8711" width="11.6640625" style="24" customWidth="1"/>
    <col min="8712" max="8712" width="10.5546875" style="24" bestFit="1" customWidth="1"/>
    <col min="8713" max="8960" width="9.109375" style="24"/>
    <col min="8961" max="8961" width="55.109375" style="24" customWidth="1"/>
    <col min="8962" max="8962" width="6.5546875" style="24" customWidth="1"/>
    <col min="8963" max="8963" width="15.5546875" style="24" customWidth="1"/>
    <col min="8964" max="8964" width="16.33203125" style="24" customWidth="1"/>
    <col min="8965" max="8965" width="9.109375" style="24"/>
    <col min="8966" max="8967" width="11.6640625" style="24" customWidth="1"/>
    <col min="8968" max="8968" width="10.5546875" style="24" bestFit="1" customWidth="1"/>
    <col min="8969" max="9216" width="9.109375" style="24"/>
    <col min="9217" max="9217" width="55.109375" style="24" customWidth="1"/>
    <col min="9218" max="9218" width="6.5546875" style="24" customWidth="1"/>
    <col min="9219" max="9219" width="15.5546875" style="24" customWidth="1"/>
    <col min="9220" max="9220" width="16.33203125" style="24" customWidth="1"/>
    <col min="9221" max="9221" width="9.109375" style="24"/>
    <col min="9222" max="9223" width="11.6640625" style="24" customWidth="1"/>
    <col min="9224" max="9224" width="10.5546875" style="24" bestFit="1" customWidth="1"/>
    <col min="9225" max="9472" width="9.109375" style="24"/>
    <col min="9473" max="9473" width="55.109375" style="24" customWidth="1"/>
    <col min="9474" max="9474" width="6.5546875" style="24" customWidth="1"/>
    <col min="9475" max="9475" width="15.5546875" style="24" customWidth="1"/>
    <col min="9476" max="9476" width="16.33203125" style="24" customWidth="1"/>
    <col min="9477" max="9477" width="9.109375" style="24"/>
    <col min="9478" max="9479" width="11.6640625" style="24" customWidth="1"/>
    <col min="9480" max="9480" width="10.5546875" style="24" bestFit="1" customWidth="1"/>
    <col min="9481" max="9728" width="9.109375" style="24"/>
    <col min="9729" max="9729" width="55.109375" style="24" customWidth="1"/>
    <col min="9730" max="9730" width="6.5546875" style="24" customWidth="1"/>
    <col min="9731" max="9731" width="15.5546875" style="24" customWidth="1"/>
    <col min="9732" max="9732" width="16.33203125" style="24" customWidth="1"/>
    <col min="9733" max="9733" width="9.109375" style="24"/>
    <col min="9734" max="9735" width="11.6640625" style="24" customWidth="1"/>
    <col min="9736" max="9736" width="10.5546875" style="24" bestFit="1" customWidth="1"/>
    <col min="9737" max="9984" width="9.109375" style="24"/>
    <col min="9985" max="9985" width="55.109375" style="24" customWidth="1"/>
    <col min="9986" max="9986" width="6.5546875" style="24" customWidth="1"/>
    <col min="9987" max="9987" width="15.5546875" style="24" customWidth="1"/>
    <col min="9988" max="9988" width="16.33203125" style="24" customWidth="1"/>
    <col min="9989" max="9989" width="9.109375" style="24"/>
    <col min="9990" max="9991" width="11.6640625" style="24" customWidth="1"/>
    <col min="9992" max="9992" width="10.5546875" style="24" bestFit="1" customWidth="1"/>
    <col min="9993" max="10240" width="9.109375" style="24"/>
    <col min="10241" max="10241" width="55.109375" style="24" customWidth="1"/>
    <col min="10242" max="10242" width="6.5546875" style="24" customWidth="1"/>
    <col min="10243" max="10243" width="15.5546875" style="24" customWidth="1"/>
    <col min="10244" max="10244" width="16.33203125" style="24" customWidth="1"/>
    <col min="10245" max="10245" width="9.109375" style="24"/>
    <col min="10246" max="10247" width="11.6640625" style="24" customWidth="1"/>
    <col min="10248" max="10248" width="10.5546875" style="24" bestFit="1" customWidth="1"/>
    <col min="10249" max="10496" width="9.109375" style="24"/>
    <col min="10497" max="10497" width="55.109375" style="24" customWidth="1"/>
    <col min="10498" max="10498" width="6.5546875" style="24" customWidth="1"/>
    <col min="10499" max="10499" width="15.5546875" style="24" customWidth="1"/>
    <col min="10500" max="10500" width="16.33203125" style="24" customWidth="1"/>
    <col min="10501" max="10501" width="9.109375" style="24"/>
    <col min="10502" max="10503" width="11.6640625" style="24" customWidth="1"/>
    <col min="10504" max="10504" width="10.5546875" style="24" bestFit="1" customWidth="1"/>
    <col min="10505" max="10752" width="9.109375" style="24"/>
    <col min="10753" max="10753" width="55.109375" style="24" customWidth="1"/>
    <col min="10754" max="10754" width="6.5546875" style="24" customWidth="1"/>
    <col min="10755" max="10755" width="15.5546875" style="24" customWidth="1"/>
    <col min="10756" max="10756" width="16.33203125" style="24" customWidth="1"/>
    <col min="10757" max="10757" width="9.109375" style="24"/>
    <col min="10758" max="10759" width="11.6640625" style="24" customWidth="1"/>
    <col min="10760" max="10760" width="10.5546875" style="24" bestFit="1" customWidth="1"/>
    <col min="10761" max="11008" width="9.109375" style="24"/>
    <col min="11009" max="11009" width="55.109375" style="24" customWidth="1"/>
    <col min="11010" max="11010" width="6.5546875" style="24" customWidth="1"/>
    <col min="11011" max="11011" width="15.5546875" style="24" customWidth="1"/>
    <col min="11012" max="11012" width="16.33203125" style="24" customWidth="1"/>
    <col min="11013" max="11013" width="9.109375" style="24"/>
    <col min="11014" max="11015" width="11.6640625" style="24" customWidth="1"/>
    <col min="11016" max="11016" width="10.5546875" style="24" bestFit="1" customWidth="1"/>
    <col min="11017" max="11264" width="9.109375" style="24"/>
    <col min="11265" max="11265" width="55.109375" style="24" customWidth="1"/>
    <col min="11266" max="11266" width="6.5546875" style="24" customWidth="1"/>
    <col min="11267" max="11267" width="15.5546875" style="24" customWidth="1"/>
    <col min="11268" max="11268" width="16.33203125" style="24" customWidth="1"/>
    <col min="11269" max="11269" width="9.109375" style="24"/>
    <col min="11270" max="11271" width="11.6640625" style="24" customWidth="1"/>
    <col min="11272" max="11272" width="10.5546875" style="24" bestFit="1" customWidth="1"/>
    <col min="11273" max="11520" width="9.109375" style="24"/>
    <col min="11521" max="11521" width="55.109375" style="24" customWidth="1"/>
    <col min="11522" max="11522" width="6.5546875" style="24" customWidth="1"/>
    <col min="11523" max="11523" width="15.5546875" style="24" customWidth="1"/>
    <col min="11524" max="11524" width="16.33203125" style="24" customWidth="1"/>
    <col min="11525" max="11525" width="9.109375" style="24"/>
    <col min="11526" max="11527" width="11.6640625" style="24" customWidth="1"/>
    <col min="11528" max="11528" width="10.5546875" style="24" bestFit="1" customWidth="1"/>
    <col min="11529" max="11776" width="9.109375" style="24"/>
    <col min="11777" max="11777" width="55.109375" style="24" customWidth="1"/>
    <col min="11778" max="11778" width="6.5546875" style="24" customWidth="1"/>
    <col min="11779" max="11779" width="15.5546875" style="24" customWidth="1"/>
    <col min="11780" max="11780" width="16.33203125" style="24" customWidth="1"/>
    <col min="11781" max="11781" width="9.109375" style="24"/>
    <col min="11782" max="11783" width="11.6640625" style="24" customWidth="1"/>
    <col min="11784" max="11784" width="10.5546875" style="24" bestFit="1" customWidth="1"/>
    <col min="11785" max="12032" width="9.109375" style="24"/>
    <col min="12033" max="12033" width="55.109375" style="24" customWidth="1"/>
    <col min="12034" max="12034" width="6.5546875" style="24" customWidth="1"/>
    <col min="12035" max="12035" width="15.5546875" style="24" customWidth="1"/>
    <col min="12036" max="12036" width="16.33203125" style="24" customWidth="1"/>
    <col min="12037" max="12037" width="9.109375" style="24"/>
    <col min="12038" max="12039" width="11.6640625" style="24" customWidth="1"/>
    <col min="12040" max="12040" width="10.5546875" style="24" bestFit="1" customWidth="1"/>
    <col min="12041" max="12288" width="9.109375" style="24"/>
    <col min="12289" max="12289" width="55.109375" style="24" customWidth="1"/>
    <col min="12290" max="12290" width="6.5546875" style="24" customWidth="1"/>
    <col min="12291" max="12291" width="15.5546875" style="24" customWidth="1"/>
    <col min="12292" max="12292" width="16.33203125" style="24" customWidth="1"/>
    <col min="12293" max="12293" width="9.109375" style="24"/>
    <col min="12294" max="12295" width="11.6640625" style="24" customWidth="1"/>
    <col min="12296" max="12296" width="10.5546875" style="24" bestFit="1" customWidth="1"/>
    <col min="12297" max="12544" width="9.109375" style="24"/>
    <col min="12545" max="12545" width="55.109375" style="24" customWidth="1"/>
    <col min="12546" max="12546" width="6.5546875" style="24" customWidth="1"/>
    <col min="12547" max="12547" width="15.5546875" style="24" customWidth="1"/>
    <col min="12548" max="12548" width="16.33203125" style="24" customWidth="1"/>
    <col min="12549" max="12549" width="9.109375" style="24"/>
    <col min="12550" max="12551" width="11.6640625" style="24" customWidth="1"/>
    <col min="12552" max="12552" width="10.5546875" style="24" bestFit="1" customWidth="1"/>
    <col min="12553" max="12800" width="9.109375" style="24"/>
    <col min="12801" max="12801" width="55.109375" style="24" customWidth="1"/>
    <col min="12802" max="12802" width="6.5546875" style="24" customWidth="1"/>
    <col min="12803" max="12803" width="15.5546875" style="24" customWidth="1"/>
    <col min="12804" max="12804" width="16.33203125" style="24" customWidth="1"/>
    <col min="12805" max="12805" width="9.109375" style="24"/>
    <col min="12806" max="12807" width="11.6640625" style="24" customWidth="1"/>
    <col min="12808" max="12808" width="10.5546875" style="24" bestFit="1" customWidth="1"/>
    <col min="12809" max="13056" width="9.109375" style="24"/>
    <col min="13057" max="13057" width="55.109375" style="24" customWidth="1"/>
    <col min="13058" max="13058" width="6.5546875" style="24" customWidth="1"/>
    <col min="13059" max="13059" width="15.5546875" style="24" customWidth="1"/>
    <col min="13060" max="13060" width="16.33203125" style="24" customWidth="1"/>
    <col min="13061" max="13061" width="9.109375" style="24"/>
    <col min="13062" max="13063" width="11.6640625" style="24" customWidth="1"/>
    <col min="13064" max="13064" width="10.5546875" style="24" bestFit="1" customWidth="1"/>
    <col min="13065" max="13312" width="9.109375" style="24"/>
    <col min="13313" max="13313" width="55.109375" style="24" customWidth="1"/>
    <col min="13314" max="13314" width="6.5546875" style="24" customWidth="1"/>
    <col min="13315" max="13315" width="15.5546875" style="24" customWidth="1"/>
    <col min="13316" max="13316" width="16.33203125" style="24" customWidth="1"/>
    <col min="13317" max="13317" width="9.109375" style="24"/>
    <col min="13318" max="13319" width="11.6640625" style="24" customWidth="1"/>
    <col min="13320" max="13320" width="10.5546875" style="24" bestFit="1" customWidth="1"/>
    <col min="13321" max="13568" width="9.109375" style="24"/>
    <col min="13569" max="13569" width="55.109375" style="24" customWidth="1"/>
    <col min="13570" max="13570" width="6.5546875" style="24" customWidth="1"/>
    <col min="13571" max="13571" width="15.5546875" style="24" customWidth="1"/>
    <col min="13572" max="13572" width="16.33203125" style="24" customWidth="1"/>
    <col min="13573" max="13573" width="9.109375" style="24"/>
    <col min="13574" max="13575" width="11.6640625" style="24" customWidth="1"/>
    <col min="13576" max="13576" width="10.5546875" style="24" bestFit="1" customWidth="1"/>
    <col min="13577" max="13824" width="9.109375" style="24"/>
    <col min="13825" max="13825" width="55.109375" style="24" customWidth="1"/>
    <col min="13826" max="13826" width="6.5546875" style="24" customWidth="1"/>
    <col min="13827" max="13827" width="15.5546875" style="24" customWidth="1"/>
    <col min="13828" max="13828" width="16.33203125" style="24" customWidth="1"/>
    <col min="13829" max="13829" width="9.109375" style="24"/>
    <col min="13830" max="13831" width="11.6640625" style="24" customWidth="1"/>
    <col min="13832" max="13832" width="10.5546875" style="24" bestFit="1" customWidth="1"/>
    <col min="13833" max="14080" width="9.109375" style="24"/>
    <col min="14081" max="14081" width="55.109375" style="24" customWidth="1"/>
    <col min="14082" max="14082" width="6.5546875" style="24" customWidth="1"/>
    <col min="14083" max="14083" width="15.5546875" style="24" customWidth="1"/>
    <col min="14084" max="14084" width="16.33203125" style="24" customWidth="1"/>
    <col min="14085" max="14085" width="9.109375" style="24"/>
    <col min="14086" max="14087" width="11.6640625" style="24" customWidth="1"/>
    <col min="14088" max="14088" width="10.5546875" style="24" bestFit="1" customWidth="1"/>
    <col min="14089" max="14336" width="9.109375" style="24"/>
    <col min="14337" max="14337" width="55.109375" style="24" customWidth="1"/>
    <col min="14338" max="14338" width="6.5546875" style="24" customWidth="1"/>
    <col min="14339" max="14339" width="15.5546875" style="24" customWidth="1"/>
    <col min="14340" max="14340" width="16.33203125" style="24" customWidth="1"/>
    <col min="14341" max="14341" width="9.109375" style="24"/>
    <col min="14342" max="14343" width="11.6640625" style="24" customWidth="1"/>
    <col min="14344" max="14344" width="10.5546875" style="24" bestFit="1" customWidth="1"/>
    <col min="14345" max="14592" width="9.109375" style="24"/>
    <col min="14593" max="14593" width="55.109375" style="24" customWidth="1"/>
    <col min="14594" max="14594" width="6.5546875" style="24" customWidth="1"/>
    <col min="14595" max="14595" width="15.5546875" style="24" customWidth="1"/>
    <col min="14596" max="14596" width="16.33203125" style="24" customWidth="1"/>
    <col min="14597" max="14597" width="9.109375" style="24"/>
    <col min="14598" max="14599" width="11.6640625" style="24" customWidth="1"/>
    <col min="14600" max="14600" width="10.5546875" style="24" bestFit="1" customWidth="1"/>
    <col min="14601" max="14848" width="9.109375" style="24"/>
    <col min="14849" max="14849" width="55.109375" style="24" customWidth="1"/>
    <col min="14850" max="14850" width="6.5546875" style="24" customWidth="1"/>
    <col min="14851" max="14851" width="15.5546875" style="24" customWidth="1"/>
    <col min="14852" max="14852" width="16.33203125" style="24" customWidth="1"/>
    <col min="14853" max="14853" width="9.109375" style="24"/>
    <col min="14854" max="14855" width="11.6640625" style="24" customWidth="1"/>
    <col min="14856" max="14856" width="10.5546875" style="24" bestFit="1" customWidth="1"/>
    <col min="14857" max="15104" width="9.109375" style="24"/>
    <col min="15105" max="15105" width="55.109375" style="24" customWidth="1"/>
    <col min="15106" max="15106" width="6.5546875" style="24" customWidth="1"/>
    <col min="15107" max="15107" width="15.5546875" style="24" customWidth="1"/>
    <col min="15108" max="15108" width="16.33203125" style="24" customWidth="1"/>
    <col min="15109" max="15109" width="9.109375" style="24"/>
    <col min="15110" max="15111" width="11.6640625" style="24" customWidth="1"/>
    <col min="15112" max="15112" width="10.5546875" style="24" bestFit="1" customWidth="1"/>
    <col min="15113" max="15360" width="9.109375" style="24"/>
    <col min="15361" max="15361" width="55.109375" style="24" customWidth="1"/>
    <col min="15362" max="15362" width="6.5546875" style="24" customWidth="1"/>
    <col min="15363" max="15363" width="15.5546875" style="24" customWidth="1"/>
    <col min="15364" max="15364" width="16.33203125" style="24" customWidth="1"/>
    <col min="15365" max="15365" width="9.109375" style="24"/>
    <col min="15366" max="15367" width="11.6640625" style="24" customWidth="1"/>
    <col min="15368" max="15368" width="10.5546875" style="24" bestFit="1" customWidth="1"/>
    <col min="15369" max="15616" width="9.109375" style="24"/>
    <col min="15617" max="15617" width="55.109375" style="24" customWidth="1"/>
    <col min="15618" max="15618" width="6.5546875" style="24" customWidth="1"/>
    <col min="15619" max="15619" width="15.5546875" style="24" customWidth="1"/>
    <col min="15620" max="15620" width="16.33203125" style="24" customWidth="1"/>
    <col min="15621" max="15621" width="9.109375" style="24"/>
    <col min="15622" max="15623" width="11.6640625" style="24" customWidth="1"/>
    <col min="15624" max="15624" width="10.5546875" style="24" bestFit="1" customWidth="1"/>
    <col min="15625" max="15872" width="9.109375" style="24"/>
    <col min="15873" max="15873" width="55.109375" style="24" customWidth="1"/>
    <col min="15874" max="15874" width="6.5546875" style="24" customWidth="1"/>
    <col min="15875" max="15875" width="15.5546875" style="24" customWidth="1"/>
    <col min="15876" max="15876" width="16.33203125" style="24" customWidth="1"/>
    <col min="15877" max="15877" width="9.109375" style="24"/>
    <col min="15878" max="15879" width="11.6640625" style="24" customWidth="1"/>
    <col min="15880" max="15880" width="10.5546875" style="24" bestFit="1" customWidth="1"/>
    <col min="15881" max="16128" width="9.109375" style="24"/>
    <col min="16129" max="16129" width="55.109375" style="24" customWidth="1"/>
    <col min="16130" max="16130" width="6.5546875" style="24" customWidth="1"/>
    <col min="16131" max="16131" width="15.5546875" style="24" customWidth="1"/>
    <col min="16132" max="16132" width="16.33203125" style="24" customWidth="1"/>
    <col min="16133" max="16133" width="9.109375" style="24"/>
    <col min="16134" max="16135" width="11.6640625" style="24" customWidth="1"/>
    <col min="16136" max="16136" width="10.5546875" style="24" bestFit="1" customWidth="1"/>
    <col min="16137" max="16384" width="9.109375" style="24"/>
  </cols>
  <sheetData>
    <row r="1" spans="1:7" x14ac:dyDescent="0.25">
      <c r="A1" s="21" t="s">
        <v>111</v>
      </c>
      <c r="B1" s="22" t="s">
        <v>112</v>
      </c>
      <c r="C1" s="23" t="s">
        <v>113</v>
      </c>
      <c r="D1" s="23" t="s">
        <v>113</v>
      </c>
    </row>
    <row r="2" spans="1:7" x14ac:dyDescent="0.25">
      <c r="B2" s="26" t="s">
        <v>114</v>
      </c>
      <c r="C2" s="27" t="s">
        <v>115</v>
      </c>
      <c r="D2" s="27" t="s">
        <v>116</v>
      </c>
    </row>
    <row r="3" spans="1:7" x14ac:dyDescent="0.25">
      <c r="A3" s="28" t="s">
        <v>117</v>
      </c>
      <c r="B3" s="26" t="s">
        <v>118</v>
      </c>
      <c r="C3" s="27" t="s">
        <v>119</v>
      </c>
      <c r="D3" s="27" t="s">
        <v>120</v>
      </c>
    </row>
    <row r="4" spans="1:7" x14ac:dyDescent="0.25">
      <c r="A4" s="28"/>
      <c r="B4" s="26" t="s">
        <v>121</v>
      </c>
      <c r="C4" s="27" t="s">
        <v>122</v>
      </c>
      <c r="D4" s="27" t="s">
        <v>122</v>
      </c>
    </row>
    <row r="5" spans="1:7" x14ac:dyDescent="0.25">
      <c r="A5" s="29">
        <v>1</v>
      </c>
      <c r="B5" s="30">
        <v>2</v>
      </c>
      <c r="C5" s="31">
        <v>3</v>
      </c>
      <c r="D5" s="31">
        <v>4</v>
      </c>
    </row>
    <row r="6" spans="1:7" ht="15.6" x14ac:dyDescent="0.3">
      <c r="A6" s="32" t="s">
        <v>0</v>
      </c>
      <c r="B6" s="30"/>
      <c r="C6" s="33"/>
      <c r="D6" s="33"/>
    </row>
    <row r="7" spans="1:7" x14ac:dyDescent="0.25">
      <c r="A7" s="34" t="s">
        <v>123</v>
      </c>
      <c r="B7" s="87"/>
      <c r="C7" s="93"/>
      <c r="D7" s="93"/>
    </row>
    <row r="8" spans="1:7" x14ac:dyDescent="0.25">
      <c r="A8" s="35" t="s">
        <v>124</v>
      </c>
      <c r="B8" s="88"/>
      <c r="C8" s="94"/>
      <c r="D8" s="94"/>
    </row>
    <row r="9" spans="1:7" x14ac:dyDescent="0.25">
      <c r="A9" s="36" t="s">
        <v>60</v>
      </c>
      <c r="B9" s="87"/>
      <c r="C9" s="93"/>
      <c r="D9" s="93"/>
    </row>
    <row r="10" spans="1:7" x14ac:dyDescent="0.25">
      <c r="A10" s="37" t="s">
        <v>125</v>
      </c>
      <c r="B10" s="88"/>
      <c r="C10" s="94"/>
      <c r="D10" s="94"/>
      <c r="F10" s="38"/>
    </row>
    <row r="11" spans="1:7" ht="12.75" customHeight="1" x14ac:dyDescent="0.25">
      <c r="A11" s="39" t="s">
        <v>126</v>
      </c>
      <c r="B11" s="87" t="s">
        <v>1</v>
      </c>
      <c r="C11" s="89">
        <v>8939232.0999999996</v>
      </c>
      <c r="D11" s="91">
        <v>9144177.8000000007</v>
      </c>
      <c r="F11" s="38"/>
    </row>
    <row r="12" spans="1:7" ht="12.75" customHeight="1" x14ac:dyDescent="0.25">
      <c r="A12" s="40" t="s">
        <v>127</v>
      </c>
      <c r="B12" s="88"/>
      <c r="C12" s="90"/>
      <c r="D12" s="92"/>
    </row>
    <row r="13" spans="1:7" ht="12.75" customHeight="1" x14ac:dyDescent="0.25">
      <c r="A13" s="39" t="s">
        <v>128</v>
      </c>
      <c r="B13" s="87" t="s">
        <v>3</v>
      </c>
      <c r="C13" s="89">
        <v>1409217</v>
      </c>
      <c r="D13" s="91">
        <v>1589824.9</v>
      </c>
    </row>
    <row r="14" spans="1:7" ht="12.75" customHeight="1" x14ac:dyDescent="0.25">
      <c r="A14" s="40" t="s">
        <v>129</v>
      </c>
      <c r="B14" s="88"/>
      <c r="C14" s="90"/>
      <c r="D14" s="92"/>
      <c r="F14" s="41"/>
      <c r="G14" s="41"/>
    </row>
    <row r="15" spans="1:7" ht="12.75" customHeight="1" x14ac:dyDescent="0.25">
      <c r="A15" s="39" t="s">
        <v>130</v>
      </c>
      <c r="B15" s="87" t="s">
        <v>4</v>
      </c>
      <c r="C15" s="89">
        <f>C11-C13</f>
        <v>7530015.0999999996</v>
      </c>
      <c r="D15" s="91">
        <f>D11-D13</f>
        <v>7554352.9000000004</v>
      </c>
      <c r="F15" s="41"/>
    </row>
    <row r="16" spans="1:7" ht="12.75" customHeight="1" x14ac:dyDescent="0.25">
      <c r="A16" s="40" t="s">
        <v>131</v>
      </c>
      <c r="B16" s="88"/>
      <c r="C16" s="90"/>
      <c r="D16" s="92"/>
      <c r="F16" s="41"/>
    </row>
    <row r="17" spans="1:4" ht="12.75" customHeight="1" x14ac:dyDescent="0.25">
      <c r="A17" s="36" t="s">
        <v>132</v>
      </c>
      <c r="B17" s="87"/>
      <c r="C17" s="91"/>
      <c r="D17" s="91"/>
    </row>
    <row r="18" spans="1:4" ht="12.75" customHeight="1" x14ac:dyDescent="0.25">
      <c r="A18" s="37" t="s">
        <v>133</v>
      </c>
      <c r="B18" s="88"/>
      <c r="C18" s="92"/>
      <c r="D18" s="92"/>
    </row>
    <row r="19" spans="1:4" ht="12.75" customHeight="1" x14ac:dyDescent="0.25">
      <c r="A19" s="39" t="s">
        <v>134</v>
      </c>
      <c r="B19" s="87" t="s">
        <v>2</v>
      </c>
      <c r="C19" s="91"/>
      <c r="D19" s="91"/>
    </row>
    <row r="20" spans="1:4" ht="12.75" customHeight="1" x14ac:dyDescent="0.25">
      <c r="A20" s="40" t="s">
        <v>135</v>
      </c>
      <c r="B20" s="88"/>
      <c r="C20" s="92"/>
      <c r="D20" s="92"/>
    </row>
    <row r="21" spans="1:4" ht="12.75" customHeight="1" x14ac:dyDescent="0.25">
      <c r="A21" s="39" t="s">
        <v>61</v>
      </c>
      <c r="B21" s="87" t="s">
        <v>5</v>
      </c>
      <c r="C21" s="91"/>
      <c r="D21" s="91"/>
    </row>
    <row r="22" spans="1:4" ht="12.75" customHeight="1" x14ac:dyDescent="0.25">
      <c r="A22" s="40" t="s">
        <v>136</v>
      </c>
      <c r="B22" s="88"/>
      <c r="C22" s="92"/>
      <c r="D22" s="92"/>
    </row>
    <row r="23" spans="1:4" ht="12.75" customHeight="1" x14ac:dyDescent="0.25">
      <c r="A23" s="39" t="s">
        <v>137</v>
      </c>
      <c r="B23" s="87" t="s">
        <v>6</v>
      </c>
      <c r="C23" s="99">
        <f>C19-C21</f>
        <v>0</v>
      </c>
      <c r="D23" s="101">
        <f>D19-D21</f>
        <v>0</v>
      </c>
    </row>
    <row r="24" spans="1:4" ht="12.75" customHeight="1" x14ac:dyDescent="0.25">
      <c r="A24" s="40" t="s">
        <v>138</v>
      </c>
      <c r="B24" s="88"/>
      <c r="C24" s="100"/>
      <c r="D24" s="102"/>
    </row>
    <row r="25" spans="1:4" ht="26.4" x14ac:dyDescent="0.25">
      <c r="A25" s="39" t="s">
        <v>139</v>
      </c>
      <c r="B25" s="87" t="s">
        <v>8</v>
      </c>
      <c r="C25" s="99">
        <f>C27+C29+C31+C33+C35</f>
        <v>11807.5</v>
      </c>
      <c r="D25" s="101">
        <f>D27+D29+D31+D33+D35</f>
        <v>11807.5</v>
      </c>
    </row>
    <row r="26" spans="1:4" ht="26.4" x14ac:dyDescent="0.25">
      <c r="A26" s="40" t="s">
        <v>140</v>
      </c>
      <c r="B26" s="88"/>
      <c r="C26" s="100"/>
      <c r="D26" s="102"/>
    </row>
    <row r="27" spans="1:4" ht="12.75" customHeight="1" x14ac:dyDescent="0.25">
      <c r="A27" s="39" t="s">
        <v>141</v>
      </c>
      <c r="B27" s="87" t="s">
        <v>7</v>
      </c>
      <c r="C27" s="89">
        <v>4307.5</v>
      </c>
      <c r="D27" s="95">
        <v>4307.5</v>
      </c>
    </row>
    <row r="28" spans="1:4" ht="12.75" customHeight="1" x14ac:dyDescent="0.25">
      <c r="A28" s="40" t="s">
        <v>142</v>
      </c>
      <c r="B28" s="88"/>
      <c r="C28" s="90"/>
      <c r="D28" s="96"/>
    </row>
    <row r="29" spans="1:4" x14ac:dyDescent="0.25">
      <c r="A29" s="39" t="s">
        <v>143</v>
      </c>
      <c r="B29" s="87" t="s">
        <v>9</v>
      </c>
      <c r="C29" s="97">
        <v>7500</v>
      </c>
      <c r="D29" s="95">
        <v>7500</v>
      </c>
    </row>
    <row r="30" spans="1:4" x14ac:dyDescent="0.25">
      <c r="A30" s="40" t="s">
        <v>144</v>
      </c>
      <c r="B30" s="88"/>
      <c r="C30" s="98"/>
      <c r="D30" s="96"/>
    </row>
    <row r="31" spans="1:4" x14ac:dyDescent="0.25">
      <c r="A31" s="39" t="s">
        <v>145</v>
      </c>
      <c r="B31" s="87" t="s">
        <v>10</v>
      </c>
      <c r="C31" s="103"/>
      <c r="D31" s="105"/>
    </row>
    <row r="32" spans="1:4" x14ac:dyDescent="0.25">
      <c r="A32" s="40" t="s">
        <v>146</v>
      </c>
      <c r="B32" s="88"/>
      <c r="C32" s="104"/>
      <c r="D32" s="106"/>
    </row>
    <row r="33" spans="1:4" ht="15" customHeight="1" x14ac:dyDescent="0.25">
      <c r="A33" s="39" t="s">
        <v>147</v>
      </c>
      <c r="B33" s="87" t="s">
        <v>11</v>
      </c>
      <c r="C33" s="103"/>
      <c r="D33" s="103"/>
    </row>
    <row r="34" spans="1:4" x14ac:dyDescent="0.25">
      <c r="A34" s="40" t="s">
        <v>148</v>
      </c>
      <c r="B34" s="88"/>
      <c r="C34" s="104"/>
      <c r="D34" s="104"/>
    </row>
    <row r="35" spans="1:4" ht="12.75" customHeight="1" x14ac:dyDescent="0.25">
      <c r="A35" s="39" t="s">
        <v>149</v>
      </c>
      <c r="B35" s="87" t="s">
        <v>12</v>
      </c>
      <c r="C35" s="91"/>
      <c r="D35" s="91"/>
    </row>
    <row r="36" spans="1:4" ht="12.75" customHeight="1" x14ac:dyDescent="0.25">
      <c r="A36" s="40" t="s">
        <v>150</v>
      </c>
      <c r="B36" s="88"/>
      <c r="C36" s="92"/>
      <c r="D36" s="92"/>
    </row>
    <row r="37" spans="1:4" x14ac:dyDescent="0.25">
      <c r="A37" s="39" t="s">
        <v>151</v>
      </c>
      <c r="B37" s="87" t="s">
        <v>13</v>
      </c>
      <c r="C37" s="91"/>
      <c r="D37" s="91"/>
    </row>
    <row r="38" spans="1:4" x14ac:dyDescent="0.25">
      <c r="A38" s="40" t="s">
        <v>152</v>
      </c>
      <c r="B38" s="88"/>
      <c r="C38" s="92"/>
      <c r="D38" s="92"/>
    </row>
    <row r="39" spans="1:4" x14ac:dyDescent="0.25">
      <c r="A39" s="39" t="s">
        <v>153</v>
      </c>
      <c r="B39" s="87">
        <v>100</v>
      </c>
      <c r="C39" s="103"/>
      <c r="D39" s="103"/>
    </row>
    <row r="40" spans="1:4" x14ac:dyDescent="0.25">
      <c r="A40" s="40" t="s">
        <v>154</v>
      </c>
      <c r="B40" s="88"/>
      <c r="C40" s="104"/>
      <c r="D40" s="104"/>
    </row>
    <row r="41" spans="1:4" x14ac:dyDescent="0.25">
      <c r="A41" s="39" t="s">
        <v>155</v>
      </c>
      <c r="B41" s="87">
        <v>110</v>
      </c>
      <c r="C41" s="103"/>
      <c r="D41" s="103"/>
    </row>
    <row r="42" spans="1:4" ht="26.4" x14ac:dyDescent="0.25">
      <c r="A42" s="40" t="s">
        <v>156</v>
      </c>
      <c r="B42" s="88"/>
      <c r="C42" s="104"/>
      <c r="D42" s="104"/>
    </row>
    <row r="43" spans="1:4" x14ac:dyDescent="0.25">
      <c r="A43" s="39" t="s">
        <v>157</v>
      </c>
      <c r="B43" s="87">
        <v>111</v>
      </c>
      <c r="C43" s="103"/>
      <c r="D43" s="103"/>
    </row>
    <row r="44" spans="1:4" x14ac:dyDescent="0.25">
      <c r="A44" s="40" t="s">
        <v>158</v>
      </c>
      <c r="B44" s="88"/>
      <c r="C44" s="104"/>
      <c r="D44" s="104"/>
    </row>
    <row r="45" spans="1:4" ht="12.75" customHeight="1" x14ac:dyDescent="0.25">
      <c r="A45" s="39" t="s">
        <v>159</v>
      </c>
      <c r="B45" s="87">
        <v>120</v>
      </c>
      <c r="C45" s="91"/>
      <c r="D45" s="91"/>
    </row>
    <row r="46" spans="1:4" ht="12.75" customHeight="1" x14ac:dyDescent="0.25">
      <c r="A46" s="40" t="s">
        <v>160</v>
      </c>
      <c r="B46" s="88"/>
      <c r="C46" s="92"/>
      <c r="D46" s="92"/>
    </row>
    <row r="47" spans="1:4" ht="12.75" customHeight="1" x14ac:dyDescent="0.25">
      <c r="A47" s="39" t="s">
        <v>161</v>
      </c>
      <c r="B47" s="87">
        <v>130</v>
      </c>
      <c r="C47" s="99">
        <f>C15+C23+C25+C37+C39+C41+C45</f>
        <v>7541822.5999999996</v>
      </c>
      <c r="D47" s="101">
        <f>D15+D23+D25+D37+D39+D41+D45</f>
        <v>7566160.4000000004</v>
      </c>
    </row>
    <row r="48" spans="1:4" ht="12.75" customHeight="1" x14ac:dyDescent="0.25">
      <c r="A48" s="40" t="s">
        <v>162</v>
      </c>
      <c r="B48" s="88"/>
      <c r="C48" s="100"/>
      <c r="D48" s="102"/>
    </row>
    <row r="49" spans="1:4" ht="12.75" customHeight="1" x14ac:dyDescent="0.25">
      <c r="A49" s="34" t="s">
        <v>62</v>
      </c>
      <c r="B49" s="87"/>
      <c r="C49" s="89"/>
      <c r="D49" s="91"/>
    </row>
    <row r="50" spans="1:4" ht="12.75" customHeight="1" x14ac:dyDescent="0.25">
      <c r="A50" s="35" t="s">
        <v>163</v>
      </c>
      <c r="B50" s="88"/>
      <c r="C50" s="90"/>
      <c r="D50" s="92"/>
    </row>
    <row r="51" spans="1:4" ht="12.75" customHeight="1" x14ac:dyDescent="0.25">
      <c r="A51" s="39" t="s">
        <v>164</v>
      </c>
      <c r="B51" s="87">
        <v>140</v>
      </c>
      <c r="C51" s="99">
        <f>C53+C55+C65+C67</f>
        <v>32251.1</v>
      </c>
      <c r="D51" s="101">
        <f>D53+D55+D65+D67</f>
        <v>40513</v>
      </c>
    </row>
    <row r="52" spans="1:4" ht="12.75" customHeight="1" x14ac:dyDescent="0.25">
      <c r="A52" s="40" t="s">
        <v>165</v>
      </c>
      <c r="B52" s="88"/>
      <c r="C52" s="100"/>
      <c r="D52" s="102"/>
    </row>
    <row r="53" spans="1:4" ht="12.75" customHeight="1" x14ac:dyDescent="0.25">
      <c r="A53" s="39" t="s">
        <v>166</v>
      </c>
      <c r="B53" s="87">
        <v>150</v>
      </c>
      <c r="C53" s="89">
        <v>32251.1</v>
      </c>
      <c r="D53" s="91">
        <v>40513</v>
      </c>
    </row>
    <row r="54" spans="1:4" ht="12.75" customHeight="1" x14ac:dyDescent="0.25">
      <c r="A54" s="42" t="s">
        <v>167</v>
      </c>
      <c r="B54" s="107"/>
      <c r="C54" s="108"/>
      <c r="D54" s="109"/>
    </row>
    <row r="55" spans="1:4" x14ac:dyDescent="0.25">
      <c r="A55" s="43" t="s">
        <v>168</v>
      </c>
      <c r="B55" s="112">
        <v>160</v>
      </c>
      <c r="C55" s="114"/>
      <c r="D55" s="114"/>
    </row>
    <row r="56" spans="1:4" x14ac:dyDescent="0.25">
      <c r="A56" s="44" t="s">
        <v>169</v>
      </c>
      <c r="B56" s="113"/>
      <c r="C56" s="115"/>
      <c r="D56" s="115"/>
    </row>
    <row r="57" spans="1:4" x14ac:dyDescent="0.25">
      <c r="A57" s="45"/>
      <c r="B57" s="46"/>
      <c r="C57" s="47"/>
      <c r="D57" s="47"/>
    </row>
    <row r="58" spans="1:4" x14ac:dyDescent="0.25">
      <c r="A58" s="45"/>
      <c r="B58" s="46"/>
      <c r="C58" s="47"/>
      <c r="D58" s="47"/>
    </row>
    <row r="59" spans="1:4" x14ac:dyDescent="0.25">
      <c r="A59" s="45"/>
      <c r="B59" s="46"/>
      <c r="C59" s="47"/>
      <c r="D59" s="47"/>
    </row>
    <row r="60" spans="1:4" x14ac:dyDescent="0.25">
      <c r="A60" s="48" t="s">
        <v>111</v>
      </c>
      <c r="B60" s="49" t="s">
        <v>112</v>
      </c>
      <c r="C60" s="50" t="s">
        <v>113</v>
      </c>
      <c r="D60" s="51" t="s">
        <v>113</v>
      </c>
    </row>
    <row r="61" spans="1:4" x14ac:dyDescent="0.25">
      <c r="A61" s="52"/>
      <c r="B61" s="53" t="s">
        <v>114</v>
      </c>
      <c r="C61" s="27" t="s">
        <v>115</v>
      </c>
      <c r="D61" s="54" t="s">
        <v>116</v>
      </c>
    </row>
    <row r="62" spans="1:4" x14ac:dyDescent="0.25">
      <c r="A62" s="55" t="s">
        <v>117</v>
      </c>
      <c r="B62" s="53" t="s">
        <v>118</v>
      </c>
      <c r="C62" s="27" t="s">
        <v>119</v>
      </c>
      <c r="D62" s="54" t="s">
        <v>120</v>
      </c>
    </row>
    <row r="63" spans="1:4" x14ac:dyDescent="0.25">
      <c r="A63" s="56"/>
      <c r="B63" s="57" t="s">
        <v>121</v>
      </c>
      <c r="C63" s="58" t="s">
        <v>122</v>
      </c>
      <c r="D63" s="59" t="s">
        <v>122</v>
      </c>
    </row>
    <row r="64" spans="1:4" x14ac:dyDescent="0.25">
      <c r="A64" s="60">
        <v>1</v>
      </c>
      <c r="B64" s="61">
        <v>2</v>
      </c>
      <c r="C64" s="31">
        <v>3</v>
      </c>
      <c r="D64" s="31">
        <v>4</v>
      </c>
    </row>
    <row r="65" spans="1:4" x14ac:dyDescent="0.25">
      <c r="A65" s="62" t="s">
        <v>170</v>
      </c>
      <c r="B65" s="116">
        <v>170</v>
      </c>
      <c r="C65" s="117"/>
      <c r="D65" s="91"/>
    </row>
    <row r="66" spans="1:4" x14ac:dyDescent="0.25">
      <c r="A66" s="63" t="s">
        <v>171</v>
      </c>
      <c r="B66" s="111"/>
      <c r="C66" s="94"/>
      <c r="D66" s="92"/>
    </row>
    <row r="67" spans="1:4" ht="12.75" customHeight="1" x14ac:dyDescent="0.25">
      <c r="A67" s="64" t="s">
        <v>172</v>
      </c>
      <c r="B67" s="110">
        <v>180</v>
      </c>
      <c r="C67" s="91"/>
      <c r="D67" s="91"/>
    </row>
    <row r="68" spans="1:4" ht="12.75" customHeight="1" x14ac:dyDescent="0.25">
      <c r="A68" s="63" t="s">
        <v>173</v>
      </c>
      <c r="B68" s="111"/>
      <c r="C68" s="92"/>
      <c r="D68" s="92"/>
    </row>
    <row r="69" spans="1:4" ht="12.75" customHeight="1" x14ac:dyDescent="0.25">
      <c r="A69" s="64" t="s">
        <v>63</v>
      </c>
      <c r="B69" s="110">
        <v>190</v>
      </c>
      <c r="C69" s="89">
        <v>966</v>
      </c>
      <c r="D69" s="91">
        <v>0</v>
      </c>
    </row>
    <row r="70" spans="1:4" ht="12.75" customHeight="1" x14ac:dyDescent="0.25">
      <c r="A70" s="63" t="s">
        <v>174</v>
      </c>
      <c r="B70" s="111"/>
      <c r="C70" s="90"/>
      <c r="D70" s="92"/>
    </row>
    <row r="71" spans="1:4" ht="12.75" customHeight="1" x14ac:dyDescent="0.25">
      <c r="A71" s="64" t="s">
        <v>64</v>
      </c>
      <c r="B71" s="110">
        <v>200</v>
      </c>
      <c r="C71" s="89">
        <v>0</v>
      </c>
      <c r="D71" s="91">
        <v>0</v>
      </c>
    </row>
    <row r="72" spans="1:4" ht="12.75" customHeight="1" x14ac:dyDescent="0.25">
      <c r="A72" s="63" t="s">
        <v>175</v>
      </c>
      <c r="B72" s="111"/>
      <c r="C72" s="90"/>
      <c r="D72" s="92"/>
    </row>
    <row r="73" spans="1:4" ht="26.4" x14ac:dyDescent="0.25">
      <c r="A73" s="64" t="s">
        <v>176</v>
      </c>
      <c r="B73" s="110">
        <v>210</v>
      </c>
      <c r="C73" s="99">
        <f>C77+C79+C81+C83+C85+C87+C89+C91+C93+C95</f>
        <v>1313817.7999999998</v>
      </c>
      <c r="D73" s="101">
        <f>D77+D79+D81+D83+D85+D87+D89+D91+D93+D95</f>
        <v>953493.5</v>
      </c>
    </row>
    <row r="74" spans="1:4" ht="12.75" customHeight="1" x14ac:dyDescent="0.25">
      <c r="A74" s="63" t="s">
        <v>177</v>
      </c>
      <c r="B74" s="111"/>
      <c r="C74" s="100"/>
      <c r="D74" s="102"/>
    </row>
    <row r="75" spans="1:4" ht="12.75" customHeight="1" x14ac:dyDescent="0.25">
      <c r="A75" s="64" t="s">
        <v>157</v>
      </c>
      <c r="B75" s="110">
        <v>211</v>
      </c>
      <c r="C75" s="89">
        <v>80964.3</v>
      </c>
      <c r="D75" s="95">
        <v>78841.600000000006</v>
      </c>
    </row>
    <row r="76" spans="1:4" ht="12.75" customHeight="1" x14ac:dyDescent="0.25">
      <c r="A76" s="63" t="s">
        <v>158</v>
      </c>
      <c r="B76" s="111"/>
      <c r="C76" s="90"/>
      <c r="D76" s="96"/>
    </row>
    <row r="77" spans="1:4" ht="12.75" customHeight="1" x14ac:dyDescent="0.25">
      <c r="A77" s="64" t="s">
        <v>178</v>
      </c>
      <c r="B77" s="110">
        <v>220</v>
      </c>
      <c r="C77" s="91"/>
      <c r="D77" s="91"/>
    </row>
    <row r="78" spans="1:4" ht="13.5" customHeight="1" x14ac:dyDescent="0.25">
      <c r="A78" s="63" t="s">
        <v>179</v>
      </c>
      <c r="B78" s="111"/>
      <c r="C78" s="92"/>
      <c r="D78" s="92"/>
    </row>
    <row r="79" spans="1:4" ht="12.75" customHeight="1" x14ac:dyDescent="0.25">
      <c r="A79" s="64" t="s">
        <v>180</v>
      </c>
      <c r="B79" s="110">
        <v>230</v>
      </c>
      <c r="C79" s="91"/>
      <c r="D79" s="91"/>
    </row>
    <row r="80" spans="1:4" ht="12.75" customHeight="1" x14ac:dyDescent="0.25">
      <c r="A80" s="63" t="s">
        <v>181</v>
      </c>
      <c r="B80" s="111"/>
      <c r="C80" s="92"/>
      <c r="D80" s="92"/>
    </row>
    <row r="81" spans="1:6" ht="12.75" customHeight="1" x14ac:dyDescent="0.25">
      <c r="A81" s="64" t="s">
        <v>182</v>
      </c>
      <c r="B81" s="110">
        <v>240</v>
      </c>
      <c r="C81" s="91">
        <v>0</v>
      </c>
      <c r="D81" s="95">
        <v>0</v>
      </c>
    </row>
    <row r="82" spans="1:6" ht="26.25" customHeight="1" x14ac:dyDescent="0.25">
      <c r="A82" s="63" t="s">
        <v>183</v>
      </c>
      <c r="B82" s="111"/>
      <c r="C82" s="92"/>
      <c r="D82" s="96"/>
    </row>
    <row r="83" spans="1:6" ht="12.75" customHeight="1" x14ac:dyDescent="0.25">
      <c r="A83" s="64" t="s">
        <v>184</v>
      </c>
      <c r="B83" s="110">
        <v>250</v>
      </c>
      <c r="C83" s="91">
        <v>0</v>
      </c>
      <c r="D83" s="95">
        <v>0</v>
      </c>
    </row>
    <row r="84" spans="1:6" ht="12.75" customHeight="1" x14ac:dyDescent="0.25">
      <c r="A84" s="63" t="s">
        <v>185</v>
      </c>
      <c r="B84" s="111"/>
      <c r="C84" s="92"/>
      <c r="D84" s="96"/>
    </row>
    <row r="85" spans="1:6" ht="26.4" x14ac:dyDescent="0.25">
      <c r="A85" s="64" t="s">
        <v>186</v>
      </c>
      <c r="B85" s="110">
        <v>260</v>
      </c>
      <c r="C85" s="89">
        <v>42971</v>
      </c>
      <c r="D85" s="95">
        <v>47388</v>
      </c>
    </row>
    <row r="86" spans="1:6" ht="12.75" customHeight="1" x14ac:dyDescent="0.25">
      <c r="A86" s="63" t="s">
        <v>187</v>
      </c>
      <c r="B86" s="111"/>
      <c r="C86" s="90"/>
      <c r="D86" s="96"/>
    </row>
    <row r="87" spans="1:6" ht="12.75" customHeight="1" x14ac:dyDescent="0.25">
      <c r="A87" s="64" t="s">
        <v>188</v>
      </c>
      <c r="B87" s="110">
        <v>270</v>
      </c>
      <c r="C87" s="89"/>
      <c r="D87" s="95">
        <v>311693.09999999998</v>
      </c>
    </row>
    <row r="88" spans="1:6" ht="12.75" customHeight="1" x14ac:dyDescent="0.25">
      <c r="A88" s="63" t="s">
        <v>189</v>
      </c>
      <c r="B88" s="111"/>
      <c r="C88" s="90"/>
      <c r="D88" s="96"/>
    </row>
    <row r="89" spans="1:6" ht="26.4" x14ac:dyDescent="0.25">
      <c r="A89" s="64" t="s">
        <v>190</v>
      </c>
      <c r="B89" s="110">
        <v>280</v>
      </c>
      <c r="C89" s="91"/>
      <c r="D89" s="95"/>
    </row>
    <row r="90" spans="1:6" ht="26.4" x14ac:dyDescent="0.25">
      <c r="A90" s="63" t="s">
        <v>191</v>
      </c>
      <c r="B90" s="111"/>
      <c r="C90" s="92"/>
      <c r="D90" s="96"/>
    </row>
    <row r="91" spans="1:6" ht="12.75" customHeight="1" x14ac:dyDescent="0.25">
      <c r="A91" s="64" t="s">
        <v>192</v>
      </c>
      <c r="B91" s="110">
        <v>290</v>
      </c>
      <c r="C91" s="91"/>
      <c r="D91" s="95"/>
    </row>
    <row r="92" spans="1:6" ht="12.75" customHeight="1" x14ac:dyDescent="0.25">
      <c r="A92" s="63" t="s">
        <v>193</v>
      </c>
      <c r="B92" s="111"/>
      <c r="C92" s="92"/>
      <c r="D92" s="96"/>
    </row>
    <row r="93" spans="1:6" ht="12.75" customHeight="1" x14ac:dyDescent="0.25">
      <c r="A93" s="64" t="s">
        <v>194</v>
      </c>
      <c r="B93" s="110">
        <v>300</v>
      </c>
      <c r="C93" s="89">
        <v>81490.899999999994</v>
      </c>
      <c r="D93" s="95">
        <v>485.5</v>
      </c>
    </row>
    <row r="94" spans="1:6" ht="12.75" customHeight="1" x14ac:dyDescent="0.25">
      <c r="A94" s="63" t="s">
        <v>195</v>
      </c>
      <c r="B94" s="111"/>
      <c r="C94" s="90"/>
      <c r="D94" s="96"/>
    </row>
    <row r="95" spans="1:6" ht="12.75" customHeight="1" x14ac:dyDescent="0.25">
      <c r="A95" s="64" t="s">
        <v>196</v>
      </c>
      <c r="B95" s="110">
        <v>310</v>
      </c>
      <c r="C95" s="89">
        <v>1189355.8999999999</v>
      </c>
      <c r="D95" s="118">
        <v>593926.9</v>
      </c>
    </row>
    <row r="96" spans="1:6" ht="12.75" customHeight="1" x14ac:dyDescent="0.25">
      <c r="A96" s="63" t="s">
        <v>197</v>
      </c>
      <c r="B96" s="111"/>
      <c r="C96" s="90"/>
      <c r="D96" s="119"/>
      <c r="F96" s="41"/>
    </row>
    <row r="97" spans="1:6" ht="12.75" customHeight="1" x14ac:dyDescent="0.25">
      <c r="A97" s="64" t="s">
        <v>198</v>
      </c>
      <c r="B97" s="110">
        <v>320</v>
      </c>
      <c r="C97" s="99">
        <f>C99+C101+C103+C105</f>
        <v>39924.799999999996</v>
      </c>
      <c r="D97" s="99">
        <f>D99+D101+D103+D105</f>
        <v>23795.3</v>
      </c>
      <c r="F97" s="41"/>
    </row>
    <row r="98" spans="1:6" ht="12.75" customHeight="1" x14ac:dyDescent="0.25">
      <c r="A98" s="63" t="s">
        <v>199</v>
      </c>
      <c r="B98" s="111"/>
      <c r="C98" s="100"/>
      <c r="D98" s="100"/>
    </row>
    <row r="99" spans="1:6" ht="12.75" customHeight="1" x14ac:dyDescent="0.25">
      <c r="A99" s="64" t="s">
        <v>200</v>
      </c>
      <c r="B99" s="110">
        <v>330</v>
      </c>
      <c r="C99" s="91"/>
      <c r="D99" s="91">
        <v>0</v>
      </c>
    </row>
    <row r="100" spans="1:6" ht="12.75" customHeight="1" x14ac:dyDescent="0.25">
      <c r="A100" s="63" t="s">
        <v>201</v>
      </c>
      <c r="B100" s="111"/>
      <c r="C100" s="92"/>
      <c r="D100" s="92"/>
    </row>
    <row r="101" spans="1:6" ht="12.75" customHeight="1" x14ac:dyDescent="0.25">
      <c r="A101" s="64" t="s">
        <v>202</v>
      </c>
      <c r="B101" s="110">
        <v>340</v>
      </c>
      <c r="C101" s="89">
        <v>37021.699999999997</v>
      </c>
      <c r="D101" s="95">
        <v>16843.8</v>
      </c>
    </row>
    <row r="102" spans="1:6" ht="12.75" customHeight="1" x14ac:dyDescent="0.25">
      <c r="A102" s="63" t="s">
        <v>203</v>
      </c>
      <c r="B102" s="111"/>
      <c r="C102" s="90"/>
      <c r="D102" s="96"/>
    </row>
    <row r="103" spans="1:6" ht="12.75" customHeight="1" x14ac:dyDescent="0.25">
      <c r="A103" s="64" t="s">
        <v>204</v>
      </c>
      <c r="B103" s="110">
        <v>350</v>
      </c>
      <c r="C103" s="91"/>
      <c r="D103" s="95"/>
    </row>
    <row r="104" spans="1:6" ht="12.75" customHeight="1" x14ac:dyDescent="0.25">
      <c r="A104" s="63" t="s">
        <v>205</v>
      </c>
      <c r="B104" s="111"/>
      <c r="C104" s="92"/>
      <c r="D104" s="96"/>
    </row>
    <row r="105" spans="1:6" ht="12.75" customHeight="1" x14ac:dyDescent="0.25">
      <c r="A105" s="64" t="s">
        <v>206</v>
      </c>
      <c r="B105" s="110">
        <v>360</v>
      </c>
      <c r="C105" s="89">
        <v>2903.1</v>
      </c>
      <c r="D105" s="95">
        <v>6951.5</v>
      </c>
    </row>
    <row r="106" spans="1:6" ht="12.75" customHeight="1" x14ac:dyDescent="0.25">
      <c r="A106" s="63" t="s">
        <v>207</v>
      </c>
      <c r="B106" s="111"/>
      <c r="C106" s="90"/>
      <c r="D106" s="96"/>
    </row>
    <row r="107" spans="1:6" ht="12.75" customHeight="1" x14ac:dyDescent="0.25">
      <c r="A107" s="64" t="s">
        <v>208</v>
      </c>
      <c r="B107" s="110">
        <v>370</v>
      </c>
      <c r="C107" s="89">
        <v>25000</v>
      </c>
      <c r="D107" s="95">
        <v>25000</v>
      </c>
    </row>
    <row r="108" spans="1:6" ht="12.75" customHeight="1" x14ac:dyDescent="0.25">
      <c r="A108" s="63" t="s">
        <v>209</v>
      </c>
      <c r="B108" s="111"/>
      <c r="C108" s="90"/>
      <c r="D108" s="96"/>
    </row>
    <row r="109" spans="1:6" ht="12.75" customHeight="1" x14ac:dyDescent="0.25">
      <c r="A109" s="64" t="s">
        <v>210</v>
      </c>
      <c r="B109" s="110">
        <v>380</v>
      </c>
      <c r="C109" s="91"/>
      <c r="D109" s="91"/>
    </row>
    <row r="110" spans="1:6" ht="12.75" customHeight="1" x14ac:dyDescent="0.25">
      <c r="A110" s="63" t="s">
        <v>211</v>
      </c>
      <c r="B110" s="111"/>
      <c r="C110" s="92"/>
      <c r="D110" s="92"/>
    </row>
    <row r="111" spans="1:6" ht="12.75" customHeight="1" x14ac:dyDescent="0.25">
      <c r="A111" s="64" t="s">
        <v>212</v>
      </c>
      <c r="B111" s="110">
        <v>390</v>
      </c>
      <c r="C111" s="99">
        <f>C51+C69+C71+C73+C97+C107+C109</f>
        <v>1411959.7</v>
      </c>
      <c r="D111" s="101">
        <f>D51+D69+D71+D73+D97+D107+D109</f>
        <v>1042801.8</v>
      </c>
    </row>
    <row r="112" spans="1:6" ht="12.75" customHeight="1" x14ac:dyDescent="0.25">
      <c r="A112" s="63" t="s">
        <v>213</v>
      </c>
      <c r="B112" s="111"/>
      <c r="C112" s="100"/>
      <c r="D112" s="102"/>
    </row>
    <row r="113" spans="1:6" ht="12.75" customHeight="1" x14ac:dyDescent="0.25">
      <c r="A113" s="64" t="s">
        <v>214</v>
      </c>
      <c r="B113" s="110">
        <v>400</v>
      </c>
      <c r="C113" s="99">
        <f>C47+C111</f>
        <v>8953782.2999999989</v>
      </c>
      <c r="D113" s="101">
        <f>D47+D111</f>
        <v>8608962.2000000011</v>
      </c>
      <c r="F113" s="41"/>
    </row>
    <row r="114" spans="1:6" ht="12.75" customHeight="1" x14ac:dyDescent="0.25">
      <c r="A114" s="63" t="s">
        <v>215</v>
      </c>
      <c r="B114" s="111"/>
      <c r="C114" s="100"/>
      <c r="D114" s="102"/>
    </row>
    <row r="115" spans="1:6" x14ac:dyDescent="0.25">
      <c r="A115" s="62"/>
      <c r="B115" s="53"/>
      <c r="C115" s="65"/>
      <c r="D115" s="65"/>
    </row>
    <row r="116" spans="1:6" x14ac:dyDescent="0.25">
      <c r="A116" s="66" t="s">
        <v>111</v>
      </c>
      <c r="B116" s="67" t="s">
        <v>112</v>
      </c>
      <c r="C116" s="50" t="s">
        <v>113</v>
      </c>
      <c r="D116" s="51" t="s">
        <v>113</v>
      </c>
    </row>
    <row r="117" spans="1:6" x14ac:dyDescent="0.25">
      <c r="A117" s="68"/>
      <c r="B117" s="26" t="s">
        <v>114</v>
      </c>
      <c r="C117" s="27" t="s">
        <v>115</v>
      </c>
      <c r="D117" s="54" t="s">
        <v>116</v>
      </c>
    </row>
    <row r="118" spans="1:6" x14ac:dyDescent="0.25">
      <c r="A118" s="69" t="s">
        <v>117</v>
      </c>
      <c r="B118" s="26" t="s">
        <v>118</v>
      </c>
      <c r="C118" s="27" t="s">
        <v>119</v>
      </c>
      <c r="D118" s="54" t="s">
        <v>120</v>
      </c>
    </row>
    <row r="119" spans="1:6" x14ac:dyDescent="0.25">
      <c r="A119" s="70"/>
      <c r="B119" s="71" t="s">
        <v>121</v>
      </c>
      <c r="C119" s="58" t="s">
        <v>122</v>
      </c>
      <c r="D119" s="59" t="s">
        <v>122</v>
      </c>
    </row>
    <row r="120" spans="1:6" x14ac:dyDescent="0.25">
      <c r="A120" s="29">
        <v>1</v>
      </c>
      <c r="B120" s="30">
        <v>2</v>
      </c>
      <c r="C120" s="31">
        <v>3</v>
      </c>
      <c r="D120" s="31">
        <v>4</v>
      </c>
    </row>
    <row r="121" spans="1:6" x14ac:dyDescent="0.25">
      <c r="A121" s="72" t="s">
        <v>14</v>
      </c>
      <c r="B121" s="30"/>
      <c r="C121" s="33"/>
      <c r="D121" s="33"/>
    </row>
    <row r="122" spans="1:6" x14ac:dyDescent="0.25">
      <c r="A122" s="34" t="s">
        <v>216</v>
      </c>
      <c r="B122" s="87"/>
      <c r="C122" s="93"/>
      <c r="D122" s="120"/>
    </row>
    <row r="123" spans="1:6" x14ac:dyDescent="0.25">
      <c r="A123" s="35" t="s">
        <v>217</v>
      </c>
      <c r="B123" s="88"/>
      <c r="C123" s="94"/>
      <c r="D123" s="121"/>
    </row>
    <row r="124" spans="1:6" ht="12.75" customHeight="1" x14ac:dyDescent="0.25">
      <c r="A124" s="39" t="s">
        <v>65</v>
      </c>
      <c r="B124" s="87">
        <v>410</v>
      </c>
      <c r="C124" s="89">
        <v>1080000</v>
      </c>
      <c r="D124" s="95">
        <v>1080000</v>
      </c>
    </row>
    <row r="125" spans="1:6" ht="12.75" customHeight="1" x14ac:dyDescent="0.25">
      <c r="A125" s="40" t="s">
        <v>218</v>
      </c>
      <c r="B125" s="88"/>
      <c r="C125" s="90"/>
      <c r="D125" s="96"/>
    </row>
    <row r="126" spans="1:6" ht="12.75" customHeight="1" x14ac:dyDescent="0.25">
      <c r="A126" s="39" t="s">
        <v>219</v>
      </c>
      <c r="B126" s="87">
        <v>420</v>
      </c>
      <c r="C126" s="89"/>
      <c r="D126" s="95"/>
    </row>
    <row r="127" spans="1:6" ht="12.75" customHeight="1" x14ac:dyDescent="0.25">
      <c r="A127" s="40" t="s">
        <v>220</v>
      </c>
      <c r="B127" s="88"/>
      <c r="C127" s="90"/>
      <c r="D127" s="96"/>
    </row>
    <row r="128" spans="1:6" ht="12.75" customHeight="1" x14ac:dyDescent="0.25">
      <c r="A128" s="39" t="s">
        <v>66</v>
      </c>
      <c r="B128" s="87">
        <v>430</v>
      </c>
      <c r="C128" s="89">
        <v>3606336.4</v>
      </c>
      <c r="D128" s="95">
        <v>2018300.5</v>
      </c>
      <c r="F128" s="38"/>
    </row>
    <row r="129" spans="1:8" ht="12.75" customHeight="1" x14ac:dyDescent="0.25">
      <c r="A129" s="40" t="s">
        <v>221</v>
      </c>
      <c r="B129" s="88"/>
      <c r="C129" s="90"/>
      <c r="D129" s="96"/>
    </row>
    <row r="130" spans="1:8" ht="12.75" customHeight="1" x14ac:dyDescent="0.25">
      <c r="A130" s="39" t="s">
        <v>67</v>
      </c>
      <c r="B130" s="87">
        <v>440</v>
      </c>
      <c r="C130" s="89"/>
      <c r="D130" s="91"/>
      <c r="F130" s="38"/>
      <c r="H130" s="38"/>
    </row>
    <row r="131" spans="1:8" ht="12.75" customHeight="1" x14ac:dyDescent="0.25">
      <c r="A131" s="40" t="s">
        <v>222</v>
      </c>
      <c r="B131" s="88"/>
      <c r="C131" s="90"/>
      <c r="D131" s="92"/>
    </row>
    <row r="132" spans="1:8" ht="12.75" customHeight="1" x14ac:dyDescent="0.25">
      <c r="A132" s="39" t="s">
        <v>223</v>
      </c>
      <c r="B132" s="87">
        <v>450</v>
      </c>
      <c r="C132" s="89">
        <v>-938012.1</v>
      </c>
      <c r="D132" s="91">
        <v>-644435.4</v>
      </c>
    </row>
    <row r="133" spans="1:8" ht="12.75" customHeight="1" x14ac:dyDescent="0.25">
      <c r="A133" s="40" t="s">
        <v>224</v>
      </c>
      <c r="B133" s="88"/>
      <c r="C133" s="90"/>
      <c r="D133" s="92"/>
    </row>
    <row r="134" spans="1:8" ht="12.75" customHeight="1" x14ac:dyDescent="0.25">
      <c r="A134" s="39" t="s">
        <v>225</v>
      </c>
      <c r="B134" s="87">
        <v>460</v>
      </c>
      <c r="C134" s="91"/>
      <c r="D134" s="91"/>
    </row>
    <row r="135" spans="1:8" ht="12.75" customHeight="1" x14ac:dyDescent="0.25">
      <c r="A135" s="40" t="s">
        <v>226</v>
      </c>
      <c r="B135" s="88"/>
      <c r="C135" s="92"/>
      <c r="D135" s="92"/>
    </row>
    <row r="136" spans="1:8" ht="12.75" customHeight="1" x14ac:dyDescent="0.25">
      <c r="A136" s="39" t="s">
        <v>227</v>
      </c>
      <c r="B136" s="87">
        <v>470</v>
      </c>
      <c r="C136" s="91"/>
      <c r="D136" s="91"/>
    </row>
    <row r="137" spans="1:8" ht="12.75" customHeight="1" x14ac:dyDescent="0.25">
      <c r="A137" s="40" t="s">
        <v>228</v>
      </c>
      <c r="B137" s="88"/>
      <c r="C137" s="92"/>
      <c r="D137" s="92"/>
    </row>
    <row r="138" spans="1:8" ht="12.75" customHeight="1" x14ac:dyDescent="0.25">
      <c r="A138" s="39" t="s">
        <v>229</v>
      </c>
      <c r="B138" s="87">
        <v>480</v>
      </c>
      <c r="C138" s="99">
        <f>C124+C126+C128+C130+C132+C134+C136</f>
        <v>3748324.3000000003</v>
      </c>
      <c r="D138" s="99">
        <f>D124+D126+D128+D130+D132+D134+D136</f>
        <v>2453865.1</v>
      </c>
      <c r="F138" s="38"/>
    </row>
    <row r="139" spans="1:8" ht="12.75" customHeight="1" x14ac:dyDescent="0.25">
      <c r="A139" s="40" t="s">
        <v>230</v>
      </c>
      <c r="B139" s="88"/>
      <c r="C139" s="100"/>
      <c r="D139" s="100"/>
    </row>
    <row r="140" spans="1:8" ht="12.75" customHeight="1" x14ac:dyDescent="0.25">
      <c r="A140" s="34" t="s">
        <v>68</v>
      </c>
      <c r="B140" s="87"/>
      <c r="C140" s="91"/>
      <c r="D140" s="91"/>
    </row>
    <row r="141" spans="1:8" ht="12.75" customHeight="1" x14ac:dyDescent="0.25">
      <c r="A141" s="35" t="s">
        <v>231</v>
      </c>
      <c r="B141" s="88"/>
      <c r="C141" s="92"/>
      <c r="D141" s="92"/>
    </row>
    <row r="142" spans="1:8" ht="26.4" x14ac:dyDescent="0.25">
      <c r="A142" s="39" t="s">
        <v>232</v>
      </c>
      <c r="B142" s="87">
        <v>490</v>
      </c>
      <c r="C142" s="91"/>
      <c r="D142" s="91"/>
    </row>
    <row r="143" spans="1:8" ht="26.4" x14ac:dyDescent="0.25">
      <c r="A143" s="40" t="s">
        <v>233</v>
      </c>
      <c r="B143" s="88"/>
      <c r="C143" s="92"/>
      <c r="D143" s="92"/>
    </row>
    <row r="144" spans="1:8" ht="26.4" x14ac:dyDescent="0.25">
      <c r="A144" s="39" t="s">
        <v>234</v>
      </c>
      <c r="B144" s="87">
        <v>491</v>
      </c>
      <c r="C144" s="91"/>
      <c r="D144" s="91"/>
    </row>
    <row r="145" spans="1:4" ht="26.4" x14ac:dyDescent="0.25">
      <c r="A145" s="40" t="s">
        <v>235</v>
      </c>
      <c r="B145" s="88"/>
      <c r="C145" s="92"/>
      <c r="D145" s="92"/>
    </row>
    <row r="146" spans="1:4" ht="12.75" customHeight="1" x14ac:dyDescent="0.25">
      <c r="A146" s="39" t="s">
        <v>236</v>
      </c>
      <c r="B146" s="87">
        <v>492</v>
      </c>
      <c r="C146" s="91"/>
      <c r="D146" s="91"/>
    </row>
    <row r="147" spans="1:4" ht="13.5" customHeight="1" x14ac:dyDescent="0.25">
      <c r="A147" s="40" t="s">
        <v>237</v>
      </c>
      <c r="B147" s="88"/>
      <c r="C147" s="92"/>
      <c r="D147" s="92"/>
    </row>
    <row r="148" spans="1:4" ht="26.4" x14ac:dyDescent="0.25">
      <c r="A148" s="39" t="s">
        <v>238</v>
      </c>
      <c r="B148" s="87">
        <v>500</v>
      </c>
      <c r="C148" s="91"/>
      <c r="D148" s="91"/>
    </row>
    <row r="149" spans="1:4" ht="13.5" customHeight="1" x14ac:dyDescent="0.25">
      <c r="A149" s="40" t="s">
        <v>239</v>
      </c>
      <c r="B149" s="88"/>
      <c r="C149" s="92"/>
      <c r="D149" s="92"/>
    </row>
    <row r="150" spans="1:4" ht="12.75" customHeight="1" x14ac:dyDescent="0.25">
      <c r="A150" s="39" t="s">
        <v>240</v>
      </c>
      <c r="B150" s="87">
        <v>510</v>
      </c>
      <c r="C150" s="91"/>
      <c r="D150" s="91"/>
    </row>
    <row r="151" spans="1:4" ht="26.4" x14ac:dyDescent="0.25">
      <c r="A151" s="40" t="s">
        <v>241</v>
      </c>
      <c r="B151" s="88"/>
      <c r="C151" s="92"/>
      <c r="D151" s="92"/>
    </row>
    <row r="152" spans="1:4" ht="14.25" customHeight="1" x14ac:dyDescent="0.25">
      <c r="A152" s="39" t="s">
        <v>242</v>
      </c>
      <c r="B152" s="87">
        <v>520</v>
      </c>
      <c r="C152" s="91"/>
      <c r="D152" s="91"/>
    </row>
    <row r="153" spans="1:4" ht="26.4" x14ac:dyDescent="0.25">
      <c r="A153" s="40" t="s">
        <v>243</v>
      </c>
      <c r="B153" s="88"/>
      <c r="C153" s="92"/>
      <c r="D153" s="92"/>
    </row>
    <row r="154" spans="1:4" ht="12.75" customHeight="1" x14ac:dyDescent="0.25">
      <c r="A154" s="39" t="s">
        <v>244</v>
      </c>
      <c r="B154" s="87">
        <v>530</v>
      </c>
      <c r="C154" s="91"/>
      <c r="D154" s="91"/>
    </row>
    <row r="155" spans="1:4" ht="12.75" customHeight="1" x14ac:dyDescent="0.25">
      <c r="A155" s="40" t="s">
        <v>245</v>
      </c>
      <c r="B155" s="88"/>
      <c r="C155" s="92"/>
      <c r="D155" s="92"/>
    </row>
    <row r="156" spans="1:4" ht="26.4" x14ac:dyDescent="0.25">
      <c r="A156" s="39" t="s">
        <v>246</v>
      </c>
      <c r="B156" s="87">
        <v>540</v>
      </c>
      <c r="C156" s="91"/>
      <c r="D156" s="91"/>
    </row>
    <row r="157" spans="1:4" ht="26.4" x14ac:dyDescent="0.25">
      <c r="A157" s="40" t="s">
        <v>247</v>
      </c>
      <c r="B157" s="88"/>
      <c r="C157" s="92"/>
      <c r="D157" s="92"/>
    </row>
    <row r="158" spans="1:4" ht="12.75" customHeight="1" x14ac:dyDescent="0.25">
      <c r="A158" s="39" t="s">
        <v>248</v>
      </c>
      <c r="B158" s="87">
        <v>550</v>
      </c>
      <c r="C158" s="91"/>
      <c r="D158" s="91"/>
    </row>
    <row r="159" spans="1:4" ht="12.75" customHeight="1" x14ac:dyDescent="0.25">
      <c r="A159" s="40" t="s">
        <v>249</v>
      </c>
      <c r="B159" s="88"/>
      <c r="C159" s="92"/>
      <c r="D159" s="92"/>
    </row>
    <row r="160" spans="1:4" ht="12.75" customHeight="1" x14ac:dyDescent="0.25">
      <c r="A160" s="39" t="s">
        <v>250</v>
      </c>
      <c r="B160" s="87">
        <v>560</v>
      </c>
      <c r="C160" s="91"/>
      <c r="D160" s="91"/>
    </row>
    <row r="161" spans="1:6" ht="12.75" customHeight="1" x14ac:dyDescent="0.25">
      <c r="A161" s="40" t="s">
        <v>251</v>
      </c>
      <c r="B161" s="88"/>
      <c r="C161" s="92"/>
      <c r="D161" s="92"/>
    </row>
    <row r="162" spans="1:6" ht="12.75" customHeight="1" x14ac:dyDescent="0.25">
      <c r="A162" s="39" t="s">
        <v>252</v>
      </c>
      <c r="B162" s="87">
        <v>570</v>
      </c>
      <c r="C162" s="91"/>
      <c r="D162" s="91"/>
    </row>
    <row r="163" spans="1:6" ht="12.75" customHeight="1" x14ac:dyDescent="0.25">
      <c r="A163" s="40" t="s">
        <v>253</v>
      </c>
      <c r="B163" s="88"/>
      <c r="C163" s="92"/>
      <c r="D163" s="92"/>
    </row>
    <row r="164" spans="1:6" ht="12.75" customHeight="1" x14ac:dyDescent="0.25">
      <c r="A164" s="39" t="s">
        <v>254</v>
      </c>
      <c r="B164" s="87">
        <v>580</v>
      </c>
      <c r="C164" s="91"/>
      <c r="D164" s="91"/>
    </row>
    <row r="165" spans="1:6" ht="12.75" customHeight="1" x14ac:dyDescent="0.25">
      <c r="A165" s="40" t="s">
        <v>255</v>
      </c>
      <c r="B165" s="88"/>
      <c r="C165" s="92"/>
      <c r="D165" s="92"/>
    </row>
    <row r="166" spans="1:6" ht="12.75" customHeight="1" x14ac:dyDescent="0.25">
      <c r="A166" s="39" t="s">
        <v>256</v>
      </c>
      <c r="B166" s="87">
        <v>590</v>
      </c>
      <c r="C166" s="91"/>
      <c r="D166" s="91"/>
    </row>
    <row r="167" spans="1:6" ht="12.75" customHeight="1" x14ac:dyDescent="0.25">
      <c r="A167" s="40" t="s">
        <v>257</v>
      </c>
      <c r="B167" s="88"/>
      <c r="C167" s="92"/>
      <c r="D167" s="92"/>
    </row>
    <row r="168" spans="1:6" x14ac:dyDescent="0.25">
      <c r="A168" s="66" t="s">
        <v>111</v>
      </c>
      <c r="B168" s="67" t="s">
        <v>112</v>
      </c>
      <c r="C168" s="50" t="s">
        <v>113</v>
      </c>
      <c r="D168" s="51" t="s">
        <v>113</v>
      </c>
    </row>
    <row r="169" spans="1:6" x14ac:dyDescent="0.25">
      <c r="A169" s="68"/>
      <c r="B169" s="26" t="s">
        <v>114</v>
      </c>
      <c r="C169" s="27" t="s">
        <v>115</v>
      </c>
      <c r="D169" s="54" t="s">
        <v>116</v>
      </c>
    </row>
    <row r="170" spans="1:6" x14ac:dyDescent="0.25">
      <c r="A170" s="69" t="s">
        <v>117</v>
      </c>
      <c r="B170" s="26" t="s">
        <v>118</v>
      </c>
      <c r="C170" s="27" t="s">
        <v>119</v>
      </c>
      <c r="D170" s="54" t="s">
        <v>120</v>
      </c>
    </row>
    <row r="171" spans="1:6" x14ac:dyDescent="0.25">
      <c r="A171" s="70"/>
      <c r="B171" s="71" t="s">
        <v>121</v>
      </c>
      <c r="C171" s="58" t="s">
        <v>122</v>
      </c>
      <c r="D171" s="59" t="s">
        <v>122</v>
      </c>
    </row>
    <row r="172" spans="1:6" x14ac:dyDescent="0.25">
      <c r="A172" s="29">
        <v>1</v>
      </c>
      <c r="B172" s="30">
        <v>2</v>
      </c>
      <c r="C172" s="31">
        <v>3</v>
      </c>
      <c r="D172" s="31">
        <v>4</v>
      </c>
    </row>
    <row r="173" spans="1:6" ht="12.75" customHeight="1" x14ac:dyDescent="0.25">
      <c r="A173" s="39" t="s">
        <v>258</v>
      </c>
      <c r="B173" s="87">
        <v>600</v>
      </c>
      <c r="C173" s="99">
        <f>C181+C183+C185+C187+C189+C191+C193+C195+C197+C199+C201+C203+C205+C207+C209+C211</f>
        <v>5205457.9999999991</v>
      </c>
      <c r="D173" s="101">
        <f>D181+D183+D185+D187+D189+D191+D193+D195+D197+D199+D201+D203+D205+D207+D209+D211</f>
        <v>6155097.1500000004</v>
      </c>
    </row>
    <row r="174" spans="1:6" ht="12.75" customHeight="1" x14ac:dyDescent="0.25">
      <c r="A174" s="42" t="s">
        <v>259</v>
      </c>
      <c r="B174" s="107"/>
      <c r="C174" s="122"/>
      <c r="D174" s="123"/>
    </row>
    <row r="175" spans="1:6" ht="12.75" customHeight="1" x14ac:dyDescent="0.25">
      <c r="A175" s="42" t="s">
        <v>260</v>
      </c>
      <c r="B175" s="107"/>
      <c r="C175" s="122"/>
      <c r="D175" s="123"/>
      <c r="F175" s="41"/>
    </row>
    <row r="176" spans="1:6" ht="12.75" customHeight="1" x14ac:dyDescent="0.25">
      <c r="A176" s="40" t="s">
        <v>259</v>
      </c>
      <c r="B176" s="88"/>
      <c r="C176" s="100"/>
      <c r="D176" s="102"/>
      <c r="F176" s="41"/>
    </row>
    <row r="177" spans="1:6" ht="26.4" x14ac:dyDescent="0.25">
      <c r="A177" s="39" t="s">
        <v>261</v>
      </c>
      <c r="B177" s="87">
        <v>601</v>
      </c>
      <c r="C177" s="99">
        <f>C181+C185+C189+C193+C195+C197+C199+C201+C203+C211</f>
        <v>5086646.7999999989</v>
      </c>
      <c r="D177" s="101">
        <f>D181+D185+D189+D193+D195+D197+D199+D201+D203+D211</f>
        <v>6044238.8500000006</v>
      </c>
      <c r="F177" s="41"/>
    </row>
    <row r="178" spans="1:6" ht="26.4" x14ac:dyDescent="0.25">
      <c r="A178" s="42" t="s">
        <v>262</v>
      </c>
      <c r="B178" s="107"/>
      <c r="C178" s="122"/>
      <c r="D178" s="123"/>
      <c r="F178" s="41"/>
    </row>
    <row r="179" spans="1:6" ht="12.75" customHeight="1" x14ac:dyDescent="0.25">
      <c r="A179" s="39" t="s">
        <v>263</v>
      </c>
      <c r="B179" s="87">
        <v>602</v>
      </c>
      <c r="C179" s="89"/>
      <c r="D179" s="95"/>
    </row>
    <row r="180" spans="1:6" ht="12.75" customHeight="1" x14ac:dyDescent="0.25">
      <c r="A180" s="40" t="s">
        <v>264</v>
      </c>
      <c r="B180" s="88"/>
      <c r="C180" s="90"/>
      <c r="D180" s="96"/>
    </row>
    <row r="181" spans="1:6" ht="12.75" customHeight="1" x14ac:dyDescent="0.25">
      <c r="A181" s="39" t="s">
        <v>265</v>
      </c>
      <c r="B181" s="87">
        <v>610</v>
      </c>
      <c r="C181" s="89">
        <v>1211673.2</v>
      </c>
      <c r="D181" s="95">
        <v>1253690.6000000001</v>
      </c>
      <c r="F181" s="38"/>
    </row>
    <row r="182" spans="1:6" ht="12.75" customHeight="1" x14ac:dyDescent="0.25">
      <c r="A182" s="40" t="s">
        <v>266</v>
      </c>
      <c r="B182" s="88"/>
      <c r="C182" s="90"/>
      <c r="D182" s="96"/>
    </row>
    <row r="183" spans="1:6" ht="12.75" customHeight="1" x14ac:dyDescent="0.25">
      <c r="A183" s="39" t="s">
        <v>267</v>
      </c>
      <c r="B183" s="87">
        <v>620</v>
      </c>
      <c r="C183" s="89">
        <v>118811.2</v>
      </c>
      <c r="D183" s="95">
        <v>110858.3</v>
      </c>
    </row>
    <row r="184" spans="1:6" ht="12.75" customHeight="1" x14ac:dyDescent="0.25">
      <c r="A184" s="40" t="s">
        <v>268</v>
      </c>
      <c r="B184" s="88"/>
      <c r="C184" s="90"/>
      <c r="D184" s="96"/>
    </row>
    <row r="185" spans="1:6" ht="12.75" customHeight="1" x14ac:dyDescent="0.25">
      <c r="A185" s="39" t="s">
        <v>269</v>
      </c>
      <c r="B185" s="87">
        <v>630</v>
      </c>
      <c r="C185" s="91"/>
      <c r="D185" s="95"/>
    </row>
    <row r="186" spans="1:6" ht="26.4" x14ac:dyDescent="0.25">
      <c r="A186" s="40" t="s">
        <v>270</v>
      </c>
      <c r="B186" s="88"/>
      <c r="C186" s="92"/>
      <c r="D186" s="96"/>
    </row>
    <row r="187" spans="1:6" ht="12.75" customHeight="1" x14ac:dyDescent="0.25">
      <c r="A187" s="39" t="s">
        <v>69</v>
      </c>
      <c r="B187" s="87">
        <v>640</v>
      </c>
      <c r="C187" s="91"/>
      <c r="D187" s="95"/>
    </row>
    <row r="188" spans="1:6" ht="12.75" customHeight="1" x14ac:dyDescent="0.25">
      <c r="A188" s="40" t="s">
        <v>271</v>
      </c>
      <c r="B188" s="88"/>
      <c r="C188" s="92"/>
      <c r="D188" s="96"/>
    </row>
    <row r="189" spans="1:6" ht="26.4" x14ac:dyDescent="0.25">
      <c r="A189" s="39" t="s">
        <v>272</v>
      </c>
      <c r="B189" s="87">
        <v>650</v>
      </c>
      <c r="C189" s="89">
        <v>1950474.9</v>
      </c>
      <c r="D189" s="124">
        <v>1950474.9</v>
      </c>
    </row>
    <row r="190" spans="1:6" ht="26.4" x14ac:dyDescent="0.25">
      <c r="A190" s="40" t="s">
        <v>273</v>
      </c>
      <c r="B190" s="88"/>
      <c r="C190" s="90"/>
      <c r="D190" s="125"/>
    </row>
    <row r="191" spans="1:6" ht="12.75" customHeight="1" x14ac:dyDescent="0.25">
      <c r="A191" s="39" t="s">
        <v>274</v>
      </c>
      <c r="B191" s="87">
        <v>660</v>
      </c>
      <c r="C191" s="91"/>
      <c r="D191" s="95"/>
    </row>
    <row r="192" spans="1:6" ht="12.75" customHeight="1" x14ac:dyDescent="0.25">
      <c r="A192" s="40" t="s">
        <v>275</v>
      </c>
      <c r="B192" s="88"/>
      <c r="C192" s="92"/>
      <c r="D192" s="96"/>
    </row>
    <row r="193" spans="1:4" ht="12.75" customHeight="1" x14ac:dyDescent="0.25">
      <c r="A193" s="39" t="s">
        <v>276</v>
      </c>
      <c r="B193" s="87">
        <v>670</v>
      </c>
      <c r="C193" s="91"/>
      <c r="D193" s="91"/>
    </row>
    <row r="194" spans="1:4" ht="12.75" customHeight="1" x14ac:dyDescent="0.25">
      <c r="A194" s="40" t="s">
        <v>277</v>
      </c>
      <c r="B194" s="88"/>
      <c r="C194" s="92"/>
      <c r="D194" s="92"/>
    </row>
    <row r="195" spans="1:4" ht="12.75" customHeight="1" x14ac:dyDescent="0.25">
      <c r="A195" s="39" t="s">
        <v>278</v>
      </c>
      <c r="B195" s="87">
        <v>680</v>
      </c>
      <c r="C195" s="89">
        <v>1669217</v>
      </c>
      <c r="D195" s="91">
        <v>2171149.5499999998</v>
      </c>
    </row>
    <row r="196" spans="1:4" ht="12.75" customHeight="1" x14ac:dyDescent="0.25">
      <c r="A196" s="40" t="s">
        <v>279</v>
      </c>
      <c r="B196" s="88"/>
      <c r="C196" s="90"/>
      <c r="D196" s="92"/>
    </row>
    <row r="197" spans="1:4" ht="12.75" customHeight="1" x14ac:dyDescent="0.25">
      <c r="A197" s="39" t="s">
        <v>280</v>
      </c>
      <c r="B197" s="87">
        <v>690</v>
      </c>
      <c r="C197" s="89"/>
      <c r="D197" s="91"/>
    </row>
    <row r="198" spans="1:4" ht="12.75" customHeight="1" x14ac:dyDescent="0.25">
      <c r="A198" s="40" t="s">
        <v>281</v>
      </c>
      <c r="B198" s="88"/>
      <c r="C198" s="90"/>
      <c r="D198" s="92"/>
    </row>
    <row r="199" spans="1:4" ht="12.75" customHeight="1" x14ac:dyDescent="0.25">
      <c r="A199" s="39" t="s">
        <v>282</v>
      </c>
      <c r="B199" s="87">
        <v>700</v>
      </c>
      <c r="C199" s="89">
        <v>142504.6</v>
      </c>
      <c r="D199" s="95">
        <v>507597.9</v>
      </c>
    </row>
    <row r="200" spans="1:4" ht="26.4" x14ac:dyDescent="0.25">
      <c r="A200" s="40" t="s">
        <v>283</v>
      </c>
      <c r="B200" s="88"/>
      <c r="C200" s="90"/>
      <c r="D200" s="96"/>
    </row>
    <row r="201" spans="1:4" ht="12.75" customHeight="1" x14ac:dyDescent="0.25">
      <c r="A201" s="39" t="s">
        <v>284</v>
      </c>
      <c r="B201" s="87">
        <v>710</v>
      </c>
      <c r="C201" s="89">
        <v>0</v>
      </c>
      <c r="D201" s="95">
        <v>0</v>
      </c>
    </row>
    <row r="202" spans="1:4" ht="12.75" customHeight="1" x14ac:dyDescent="0.25">
      <c r="A202" s="40" t="s">
        <v>285</v>
      </c>
      <c r="B202" s="88"/>
      <c r="C202" s="90"/>
      <c r="D202" s="96"/>
    </row>
    <row r="203" spans="1:4" ht="12.75" customHeight="1" x14ac:dyDescent="0.25">
      <c r="A203" s="39" t="s">
        <v>286</v>
      </c>
      <c r="B203" s="87">
        <v>720</v>
      </c>
      <c r="C203" s="89">
        <v>112777.1</v>
      </c>
      <c r="D203" s="95">
        <v>161325.9</v>
      </c>
    </row>
    <row r="204" spans="1:4" ht="12.75" customHeight="1" x14ac:dyDescent="0.25">
      <c r="A204" s="40" t="s">
        <v>287</v>
      </c>
      <c r="B204" s="88"/>
      <c r="C204" s="90"/>
      <c r="D204" s="96"/>
    </row>
    <row r="205" spans="1:4" ht="12.75" customHeight="1" x14ac:dyDescent="0.25">
      <c r="A205" s="39" t="s">
        <v>288</v>
      </c>
      <c r="B205" s="87">
        <v>730</v>
      </c>
      <c r="C205" s="91"/>
      <c r="D205" s="91">
        <v>0</v>
      </c>
    </row>
    <row r="206" spans="1:4" ht="12.75" customHeight="1" x14ac:dyDescent="0.25">
      <c r="A206" s="40" t="s">
        <v>289</v>
      </c>
      <c r="B206" s="88"/>
      <c r="C206" s="92"/>
      <c r="D206" s="92"/>
    </row>
    <row r="207" spans="1:4" ht="12.75" customHeight="1" x14ac:dyDescent="0.25">
      <c r="A207" s="39" t="s">
        <v>290</v>
      </c>
      <c r="B207" s="87">
        <v>740</v>
      </c>
      <c r="C207" s="91"/>
      <c r="D207" s="91"/>
    </row>
    <row r="208" spans="1:4" ht="12.75" customHeight="1" x14ac:dyDescent="0.25">
      <c r="A208" s="40" t="s">
        <v>291</v>
      </c>
      <c r="B208" s="88"/>
      <c r="C208" s="92"/>
      <c r="D208" s="92"/>
    </row>
    <row r="209" spans="1:4" ht="12.75" customHeight="1" x14ac:dyDescent="0.25">
      <c r="A209" s="39" t="s">
        <v>292</v>
      </c>
      <c r="B209" s="87">
        <v>750</v>
      </c>
      <c r="C209" s="91"/>
      <c r="D209" s="91"/>
    </row>
    <row r="210" spans="1:4" ht="12.75" customHeight="1" x14ac:dyDescent="0.25">
      <c r="A210" s="40" t="s">
        <v>293</v>
      </c>
      <c r="B210" s="88"/>
      <c r="C210" s="92"/>
      <c r="D210" s="92"/>
    </row>
    <row r="211" spans="1:4" ht="12.75" customHeight="1" x14ac:dyDescent="0.25">
      <c r="A211" s="39" t="s">
        <v>294</v>
      </c>
      <c r="B211" s="87">
        <v>760</v>
      </c>
      <c r="C211" s="91"/>
      <c r="D211" s="91"/>
    </row>
    <row r="212" spans="1:4" ht="12.75" customHeight="1" x14ac:dyDescent="0.25">
      <c r="A212" s="40" t="s">
        <v>295</v>
      </c>
      <c r="B212" s="88"/>
      <c r="C212" s="92"/>
      <c r="D212" s="92"/>
    </row>
    <row r="213" spans="1:4" ht="12.75" customHeight="1" x14ac:dyDescent="0.25">
      <c r="A213" s="39" t="s">
        <v>296</v>
      </c>
      <c r="B213" s="87">
        <v>770</v>
      </c>
      <c r="C213" s="99">
        <f>C142+C173</f>
        <v>5205457.9999999991</v>
      </c>
      <c r="D213" s="101">
        <f>D142+D173</f>
        <v>6155097.1500000004</v>
      </c>
    </row>
    <row r="214" spans="1:4" ht="12.75" customHeight="1" x14ac:dyDescent="0.25">
      <c r="A214" s="42" t="s">
        <v>297</v>
      </c>
      <c r="B214" s="107"/>
      <c r="C214" s="122"/>
      <c r="D214" s="123"/>
    </row>
    <row r="215" spans="1:4" ht="12.75" customHeight="1" x14ac:dyDescent="0.25">
      <c r="A215" s="43" t="s">
        <v>298</v>
      </c>
      <c r="B215" s="112">
        <v>780</v>
      </c>
      <c r="C215" s="129">
        <f>C138+C213</f>
        <v>8953782.2999999989</v>
      </c>
      <c r="D215" s="131">
        <f>D138+D213</f>
        <v>8608962.25</v>
      </c>
    </row>
    <row r="216" spans="1:4" ht="12.75" customHeight="1" x14ac:dyDescent="0.25">
      <c r="A216" s="44" t="s">
        <v>299</v>
      </c>
      <c r="B216" s="113"/>
      <c r="C216" s="130"/>
      <c r="D216" s="132"/>
    </row>
    <row r="217" spans="1:4" x14ac:dyDescent="0.25">
      <c r="A217" s="45"/>
      <c r="B217" s="46"/>
      <c r="C217" s="73"/>
      <c r="D217" s="73">
        <f>D215-D113</f>
        <v>4.999999888241291E-2</v>
      </c>
    </row>
    <row r="218" spans="1:4" x14ac:dyDescent="0.25">
      <c r="A218" s="45"/>
      <c r="B218" s="46"/>
      <c r="C218" s="74"/>
      <c r="D218" s="73"/>
    </row>
    <row r="219" spans="1:4" x14ac:dyDescent="0.25">
      <c r="A219" s="45"/>
      <c r="B219" s="46"/>
      <c r="C219" s="74"/>
      <c r="D219" s="74"/>
    </row>
    <row r="220" spans="1:4" x14ac:dyDescent="0.25">
      <c r="A220" s="45"/>
      <c r="B220" s="46"/>
      <c r="C220" s="74"/>
      <c r="D220" s="74"/>
    </row>
    <row r="221" spans="1:4" x14ac:dyDescent="0.25">
      <c r="A221" s="45"/>
      <c r="B221" s="46"/>
      <c r="C221" s="74"/>
      <c r="D221" s="74"/>
    </row>
    <row r="222" spans="1:4" x14ac:dyDescent="0.25">
      <c r="A222" s="45"/>
      <c r="B222" s="46"/>
      <c r="C222" s="74"/>
      <c r="D222" s="74"/>
    </row>
    <row r="223" spans="1:4" ht="33.75" customHeight="1" x14ac:dyDescent="0.3">
      <c r="A223" s="126" t="s">
        <v>300</v>
      </c>
      <c r="B223" s="126"/>
      <c r="C223" s="126"/>
      <c r="D223" s="126"/>
    </row>
    <row r="224" spans="1:4" ht="44.25" customHeight="1" x14ac:dyDescent="0.3">
      <c r="A224" s="126" t="s">
        <v>301</v>
      </c>
      <c r="B224" s="126"/>
      <c r="C224" s="126"/>
      <c r="D224" s="126"/>
    </row>
    <row r="225" spans="1:4" ht="19.5" customHeight="1" x14ac:dyDescent="0.3">
      <c r="A225" s="75"/>
      <c r="B225" s="75"/>
      <c r="C225" s="76"/>
      <c r="D225" s="76"/>
    </row>
    <row r="226" spans="1:4" x14ac:dyDescent="0.25">
      <c r="A226" s="66" t="s">
        <v>111</v>
      </c>
      <c r="B226" s="67" t="s">
        <v>112</v>
      </c>
      <c r="C226" s="77" t="s">
        <v>113</v>
      </c>
      <c r="D226" s="78" t="s">
        <v>113</v>
      </c>
    </row>
    <row r="227" spans="1:4" x14ac:dyDescent="0.25">
      <c r="A227" s="68"/>
      <c r="B227" s="26" t="s">
        <v>114</v>
      </c>
      <c r="C227" s="79" t="s">
        <v>115</v>
      </c>
      <c r="D227" s="80" t="s">
        <v>116</v>
      </c>
    </row>
    <row r="228" spans="1:4" x14ac:dyDescent="0.25">
      <c r="A228" s="69" t="s">
        <v>117</v>
      </c>
      <c r="B228" s="26" t="s">
        <v>118</v>
      </c>
      <c r="C228" s="79" t="s">
        <v>119</v>
      </c>
      <c r="D228" s="80" t="s">
        <v>120</v>
      </c>
    </row>
    <row r="229" spans="1:4" x14ac:dyDescent="0.25">
      <c r="A229" s="70"/>
      <c r="B229" s="71" t="s">
        <v>121</v>
      </c>
      <c r="C229" s="81" t="s">
        <v>122</v>
      </c>
      <c r="D229" s="82" t="s">
        <v>122</v>
      </c>
    </row>
    <row r="230" spans="1:4" x14ac:dyDescent="0.25">
      <c r="A230" s="29">
        <v>1</v>
      </c>
      <c r="B230" s="30">
        <v>2</v>
      </c>
      <c r="C230" s="83">
        <v>3</v>
      </c>
      <c r="D230" s="83">
        <v>4</v>
      </c>
    </row>
    <row r="231" spans="1:4" x14ac:dyDescent="0.25">
      <c r="A231" s="39" t="s">
        <v>302</v>
      </c>
      <c r="B231" s="87">
        <v>790</v>
      </c>
      <c r="C231" s="127"/>
      <c r="D231" s="127"/>
    </row>
    <row r="232" spans="1:4" x14ac:dyDescent="0.25">
      <c r="A232" s="40" t="s">
        <v>303</v>
      </c>
      <c r="B232" s="88"/>
      <c r="C232" s="128"/>
      <c r="D232" s="128"/>
    </row>
    <row r="233" spans="1:4" ht="26.4" x14ac:dyDescent="0.25">
      <c r="A233" s="39" t="s">
        <v>304</v>
      </c>
      <c r="B233" s="87">
        <v>800</v>
      </c>
      <c r="C233" s="127"/>
      <c r="D233" s="127"/>
    </row>
    <row r="234" spans="1:4" ht="26.4" x14ac:dyDescent="0.25">
      <c r="A234" s="40" t="s">
        <v>305</v>
      </c>
      <c r="B234" s="88"/>
      <c r="C234" s="128"/>
      <c r="D234" s="128"/>
    </row>
    <row r="235" spans="1:4" x14ac:dyDescent="0.25">
      <c r="A235" s="39" t="s">
        <v>306</v>
      </c>
      <c r="B235" s="87">
        <v>810</v>
      </c>
      <c r="C235" s="127"/>
      <c r="D235" s="127"/>
    </row>
    <row r="236" spans="1:4" x14ac:dyDescent="0.25">
      <c r="A236" s="40" t="s">
        <v>307</v>
      </c>
      <c r="B236" s="88"/>
      <c r="C236" s="128"/>
      <c r="D236" s="128"/>
    </row>
    <row r="237" spans="1:4" x14ac:dyDescent="0.25">
      <c r="A237" s="39" t="s">
        <v>308</v>
      </c>
      <c r="B237" s="87">
        <v>820</v>
      </c>
      <c r="C237" s="127"/>
      <c r="D237" s="127"/>
    </row>
    <row r="238" spans="1:4" x14ac:dyDescent="0.25">
      <c r="A238" s="40" t="s">
        <v>309</v>
      </c>
      <c r="B238" s="88"/>
      <c r="C238" s="128"/>
      <c r="D238" s="128"/>
    </row>
    <row r="239" spans="1:4" x14ac:dyDescent="0.25">
      <c r="A239" s="39" t="s">
        <v>310</v>
      </c>
      <c r="B239" s="87">
        <v>830</v>
      </c>
      <c r="C239" s="127"/>
      <c r="D239" s="127"/>
    </row>
    <row r="240" spans="1:4" x14ac:dyDescent="0.25">
      <c r="A240" s="40" t="s">
        <v>311</v>
      </c>
      <c r="B240" s="88"/>
      <c r="C240" s="128"/>
      <c r="D240" s="128"/>
    </row>
    <row r="241" spans="1:4" x14ac:dyDescent="0.25">
      <c r="A241" s="39" t="s">
        <v>312</v>
      </c>
      <c r="B241" s="87">
        <v>840</v>
      </c>
      <c r="C241" s="127"/>
      <c r="D241" s="127"/>
    </row>
    <row r="242" spans="1:4" x14ac:dyDescent="0.25">
      <c r="A242" s="40" t="s">
        <v>313</v>
      </c>
      <c r="B242" s="88"/>
      <c r="C242" s="128"/>
      <c r="D242" s="128"/>
    </row>
    <row r="243" spans="1:4" ht="26.4" x14ac:dyDescent="0.25">
      <c r="A243" s="39" t="s">
        <v>314</v>
      </c>
      <c r="B243" s="87">
        <v>850</v>
      </c>
      <c r="C243" s="127"/>
      <c r="D243" s="127"/>
    </row>
    <row r="244" spans="1:4" ht="26.4" x14ac:dyDescent="0.25">
      <c r="A244" s="40" t="s">
        <v>315</v>
      </c>
      <c r="B244" s="88"/>
      <c r="C244" s="128"/>
      <c r="D244" s="128"/>
    </row>
    <row r="245" spans="1:4" x14ac:dyDescent="0.25">
      <c r="A245" s="39" t="s">
        <v>316</v>
      </c>
      <c r="B245" s="87">
        <v>860</v>
      </c>
      <c r="C245" s="127"/>
      <c r="D245" s="127"/>
    </row>
    <row r="246" spans="1:4" x14ac:dyDescent="0.25">
      <c r="A246" s="40" t="s">
        <v>317</v>
      </c>
      <c r="B246" s="88"/>
      <c r="C246" s="128"/>
      <c r="D246" s="128"/>
    </row>
    <row r="247" spans="1:4" x14ac:dyDescent="0.25">
      <c r="A247" s="39" t="s">
        <v>318</v>
      </c>
      <c r="B247" s="87">
        <v>870</v>
      </c>
      <c r="C247" s="127"/>
      <c r="D247" s="127"/>
    </row>
    <row r="248" spans="1:4" x14ac:dyDescent="0.25">
      <c r="A248" s="40" t="s">
        <v>319</v>
      </c>
      <c r="B248" s="88"/>
      <c r="C248" s="128"/>
      <c r="D248" s="128"/>
    </row>
    <row r="249" spans="1:4" ht="26.4" x14ac:dyDescent="0.25">
      <c r="A249" s="39" t="s">
        <v>320</v>
      </c>
      <c r="B249" s="87">
        <v>880</v>
      </c>
      <c r="C249" s="127"/>
      <c r="D249" s="127"/>
    </row>
    <row r="250" spans="1:4" ht="26.4" x14ac:dyDescent="0.25">
      <c r="A250" s="40" t="s">
        <v>321</v>
      </c>
      <c r="B250" s="88"/>
      <c r="C250" s="128"/>
      <c r="D250" s="128"/>
    </row>
    <row r="251" spans="1:4" x14ac:dyDescent="0.25">
      <c r="A251" s="39" t="s">
        <v>322</v>
      </c>
      <c r="B251" s="87">
        <v>890</v>
      </c>
      <c r="C251" s="127"/>
      <c r="D251" s="127"/>
    </row>
    <row r="252" spans="1:4" x14ac:dyDescent="0.25">
      <c r="A252" s="40" t="s">
        <v>323</v>
      </c>
      <c r="B252" s="88"/>
      <c r="C252" s="128"/>
      <c r="D252" s="128"/>
    </row>
    <row r="253" spans="1:4" ht="26.4" x14ac:dyDescent="0.25">
      <c r="A253" s="39" t="s">
        <v>324</v>
      </c>
      <c r="B253" s="87">
        <v>900</v>
      </c>
      <c r="C253" s="127"/>
      <c r="D253" s="127"/>
    </row>
    <row r="254" spans="1:4" ht="26.4" x14ac:dyDescent="0.25">
      <c r="A254" s="40" t="s">
        <v>325</v>
      </c>
      <c r="B254" s="88"/>
      <c r="C254" s="128"/>
      <c r="D254" s="128"/>
    </row>
    <row r="255" spans="1:4" x14ac:dyDescent="0.25">
      <c r="A255" s="39" t="s">
        <v>326</v>
      </c>
      <c r="B255" s="87">
        <v>910</v>
      </c>
      <c r="C255" s="127"/>
      <c r="D255" s="127"/>
    </row>
    <row r="256" spans="1:4" x14ac:dyDescent="0.25">
      <c r="A256" s="40" t="s">
        <v>327</v>
      </c>
      <c r="B256" s="88"/>
      <c r="C256" s="128"/>
      <c r="D256" s="128"/>
    </row>
    <row r="257" spans="1:4" ht="12.75" customHeight="1" x14ac:dyDescent="0.25">
      <c r="A257" s="39" t="s">
        <v>328</v>
      </c>
      <c r="B257" s="87">
        <v>920</v>
      </c>
      <c r="C257" s="133">
        <v>16241.6</v>
      </c>
      <c r="D257" s="133">
        <v>14318.3</v>
      </c>
    </row>
    <row r="258" spans="1:4" ht="12.75" customHeight="1" x14ac:dyDescent="0.25">
      <c r="A258" s="40" t="s">
        <v>329</v>
      </c>
      <c r="B258" s="88"/>
      <c r="C258" s="134"/>
      <c r="D258" s="134"/>
    </row>
    <row r="262" spans="1:4" x14ac:dyDescent="0.25">
      <c r="A262" s="25" t="s">
        <v>330</v>
      </c>
      <c r="B262" s="84" t="s">
        <v>331</v>
      </c>
    </row>
    <row r="263" spans="1:4" x14ac:dyDescent="0.25">
      <c r="A263" s="25" t="s">
        <v>332</v>
      </c>
      <c r="B263" s="84" t="s">
        <v>333</v>
      </c>
    </row>
  </sheetData>
  <mergeCells count="326">
    <mergeCell ref="B255:B256"/>
    <mergeCell ref="C255:C256"/>
    <mergeCell ref="D255:D256"/>
    <mergeCell ref="B257:B258"/>
    <mergeCell ref="C257:C258"/>
    <mergeCell ref="D257:D258"/>
    <mergeCell ref="B251:B252"/>
    <mergeCell ref="C251:C252"/>
    <mergeCell ref="D251:D252"/>
    <mergeCell ref="B253:B254"/>
    <mergeCell ref="C253:C254"/>
    <mergeCell ref="D253:D254"/>
    <mergeCell ref="B247:B248"/>
    <mergeCell ref="C247:C248"/>
    <mergeCell ref="D247:D248"/>
    <mergeCell ref="B249:B250"/>
    <mergeCell ref="C249:C250"/>
    <mergeCell ref="D249:D250"/>
    <mergeCell ref="B243:B244"/>
    <mergeCell ref="C243:C244"/>
    <mergeCell ref="D243:D244"/>
    <mergeCell ref="B245:B246"/>
    <mergeCell ref="C245:C246"/>
    <mergeCell ref="D245:D246"/>
    <mergeCell ref="B239:B240"/>
    <mergeCell ref="C239:C240"/>
    <mergeCell ref="D239:D240"/>
    <mergeCell ref="B241:B242"/>
    <mergeCell ref="C241:C242"/>
    <mergeCell ref="D241:D242"/>
    <mergeCell ref="B235:B236"/>
    <mergeCell ref="C235:C236"/>
    <mergeCell ref="D235:D236"/>
    <mergeCell ref="B237:B238"/>
    <mergeCell ref="C237:C238"/>
    <mergeCell ref="D237:D238"/>
    <mergeCell ref="A223:D223"/>
    <mergeCell ref="A224:D224"/>
    <mergeCell ref="B231:B232"/>
    <mergeCell ref="C231:C232"/>
    <mergeCell ref="D231:D232"/>
    <mergeCell ref="B233:B234"/>
    <mergeCell ref="C233:C234"/>
    <mergeCell ref="D233:D234"/>
    <mergeCell ref="B213:B214"/>
    <mergeCell ref="C213:C214"/>
    <mergeCell ref="D213:D214"/>
    <mergeCell ref="B215:B216"/>
    <mergeCell ref="C215:C216"/>
    <mergeCell ref="D215:D216"/>
    <mergeCell ref="B209:B210"/>
    <mergeCell ref="C209:C210"/>
    <mergeCell ref="D209:D210"/>
    <mergeCell ref="B211:B212"/>
    <mergeCell ref="C211:C212"/>
    <mergeCell ref="D211:D212"/>
    <mergeCell ref="B205:B206"/>
    <mergeCell ref="C205:C206"/>
    <mergeCell ref="D205:D206"/>
    <mergeCell ref="B207:B208"/>
    <mergeCell ref="C207:C208"/>
    <mergeCell ref="D207:D208"/>
    <mergeCell ref="B201:B202"/>
    <mergeCell ref="C201:C202"/>
    <mergeCell ref="D201:D202"/>
    <mergeCell ref="B203:B204"/>
    <mergeCell ref="C203:C204"/>
    <mergeCell ref="D203:D204"/>
    <mergeCell ref="B197:B198"/>
    <mergeCell ref="C197:C198"/>
    <mergeCell ref="D197:D198"/>
    <mergeCell ref="B199:B200"/>
    <mergeCell ref="C199:C200"/>
    <mergeCell ref="D199:D200"/>
    <mergeCell ref="B193:B194"/>
    <mergeCell ref="C193:C194"/>
    <mergeCell ref="D193:D194"/>
    <mergeCell ref="B195:B196"/>
    <mergeCell ref="C195:C196"/>
    <mergeCell ref="D195:D196"/>
    <mergeCell ref="B189:B190"/>
    <mergeCell ref="C189:C190"/>
    <mergeCell ref="D189:D190"/>
    <mergeCell ref="B191:B192"/>
    <mergeCell ref="C191:C192"/>
    <mergeCell ref="D191:D192"/>
    <mergeCell ref="B185:B186"/>
    <mergeCell ref="C185:C186"/>
    <mergeCell ref="D185:D186"/>
    <mergeCell ref="B187:B188"/>
    <mergeCell ref="C187:C188"/>
    <mergeCell ref="D187:D188"/>
    <mergeCell ref="B181:B182"/>
    <mergeCell ref="C181:C182"/>
    <mergeCell ref="D181:D182"/>
    <mergeCell ref="B183:B184"/>
    <mergeCell ref="C183:C184"/>
    <mergeCell ref="D183:D184"/>
    <mergeCell ref="B177:B178"/>
    <mergeCell ref="C177:C178"/>
    <mergeCell ref="D177:D178"/>
    <mergeCell ref="B179:B180"/>
    <mergeCell ref="C179:C180"/>
    <mergeCell ref="D179:D180"/>
    <mergeCell ref="B166:B167"/>
    <mergeCell ref="C166:C167"/>
    <mergeCell ref="D166:D167"/>
    <mergeCell ref="B173:B176"/>
    <mergeCell ref="C173:C176"/>
    <mergeCell ref="D173:D176"/>
    <mergeCell ref="B162:B163"/>
    <mergeCell ref="C162:C163"/>
    <mergeCell ref="D162:D163"/>
    <mergeCell ref="B164:B165"/>
    <mergeCell ref="C164:C165"/>
    <mergeCell ref="D164:D165"/>
    <mergeCell ref="B158:B159"/>
    <mergeCell ref="C158:C159"/>
    <mergeCell ref="D158:D159"/>
    <mergeCell ref="B160:B161"/>
    <mergeCell ref="C160:C161"/>
    <mergeCell ref="D160:D161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B111:B112"/>
    <mergeCell ref="C111:C112"/>
    <mergeCell ref="D111:D112"/>
    <mergeCell ref="B113:B114"/>
    <mergeCell ref="C113:C114"/>
    <mergeCell ref="D113:D114"/>
    <mergeCell ref="B107:B108"/>
    <mergeCell ref="C107:C108"/>
    <mergeCell ref="D107:D108"/>
    <mergeCell ref="B109:B110"/>
    <mergeCell ref="C109:C110"/>
    <mergeCell ref="D109:D110"/>
    <mergeCell ref="B103:B104"/>
    <mergeCell ref="C103:C104"/>
    <mergeCell ref="D103:D104"/>
    <mergeCell ref="B105:B106"/>
    <mergeCell ref="C105:C106"/>
    <mergeCell ref="D105:D106"/>
    <mergeCell ref="B99:B100"/>
    <mergeCell ref="C99:C100"/>
    <mergeCell ref="D99:D100"/>
    <mergeCell ref="B101:B102"/>
    <mergeCell ref="C101:C102"/>
    <mergeCell ref="D101:D102"/>
    <mergeCell ref="B95:B96"/>
    <mergeCell ref="C95:C96"/>
    <mergeCell ref="D95:D96"/>
    <mergeCell ref="B97:B98"/>
    <mergeCell ref="C97:C98"/>
    <mergeCell ref="D97:D98"/>
    <mergeCell ref="B91:B92"/>
    <mergeCell ref="C91:C92"/>
    <mergeCell ref="D91:D92"/>
    <mergeCell ref="B93:B94"/>
    <mergeCell ref="C93:C94"/>
    <mergeCell ref="D93:D94"/>
    <mergeCell ref="B87:B88"/>
    <mergeCell ref="C87:C88"/>
    <mergeCell ref="D87:D88"/>
    <mergeCell ref="B89:B90"/>
    <mergeCell ref="C89:C90"/>
    <mergeCell ref="D89:D90"/>
    <mergeCell ref="B83:B84"/>
    <mergeCell ref="C83:C84"/>
    <mergeCell ref="D83:D84"/>
    <mergeCell ref="B85:B86"/>
    <mergeCell ref="C85:C86"/>
    <mergeCell ref="D85:D86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55:B56"/>
    <mergeCell ref="C55:C56"/>
    <mergeCell ref="D55:D56"/>
    <mergeCell ref="B65:B66"/>
    <mergeCell ref="C65:C66"/>
    <mergeCell ref="D65:D66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B39:B40"/>
    <mergeCell ref="C39:C40"/>
    <mergeCell ref="D39:D40"/>
    <mergeCell ref="B41:B42"/>
    <mergeCell ref="C41:C42"/>
    <mergeCell ref="D41:D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</mergeCells>
  <pageMargins left="0.7" right="0.36" top="0.54" bottom="0.5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3"/>
  <sheetViews>
    <sheetView workbookViewId="0">
      <selection activeCell="B15" sqref="B15"/>
    </sheetView>
  </sheetViews>
  <sheetFormatPr defaultColWidth="9.109375" defaultRowHeight="13.2" x14ac:dyDescent="0.25"/>
  <cols>
    <col min="1" max="1" width="0.88671875" style="11" customWidth="1"/>
    <col min="2" max="2" width="103.88671875" style="11" customWidth="1"/>
    <col min="3" max="3" width="5.33203125" style="11" customWidth="1"/>
    <col min="4" max="5" width="17.6640625" style="11" customWidth="1"/>
    <col min="6" max="6" width="1.6640625" style="11" customWidth="1"/>
    <col min="7" max="16384" width="9.109375" style="11"/>
  </cols>
  <sheetData>
    <row r="1" spans="1:7" x14ac:dyDescent="0.25">
      <c r="A1" s="10" t="s">
        <v>29</v>
      </c>
      <c r="B1" s="135"/>
      <c r="C1" s="135"/>
      <c r="D1" s="135"/>
      <c r="E1" s="135"/>
    </row>
    <row r="2" spans="1:7" ht="20.100000000000001" customHeight="1" x14ac:dyDescent="0.25">
      <c r="B2" s="147" t="s">
        <v>70</v>
      </c>
      <c r="C2" s="147"/>
      <c r="D2" s="147"/>
      <c r="E2" s="147"/>
    </row>
    <row r="3" spans="1:7" ht="39.6" x14ac:dyDescent="0.25">
      <c r="B3" s="18" t="s">
        <v>56</v>
      </c>
      <c r="C3" s="19" t="s">
        <v>58</v>
      </c>
      <c r="D3" s="19" t="s">
        <v>57</v>
      </c>
      <c r="E3" s="19" t="s">
        <v>59</v>
      </c>
    </row>
    <row r="4" spans="1:7" x14ac:dyDescent="0.25">
      <c r="B4" s="8">
        <v>1</v>
      </c>
      <c r="C4" s="9">
        <v>2</v>
      </c>
      <c r="D4" s="9">
        <v>3</v>
      </c>
      <c r="E4" s="9">
        <v>4</v>
      </c>
    </row>
    <row r="5" spans="1:7" x14ac:dyDescent="0.25">
      <c r="B5" s="7" t="s">
        <v>71</v>
      </c>
      <c r="C5" s="1" t="s">
        <v>15</v>
      </c>
      <c r="D5" s="12"/>
      <c r="E5" s="12"/>
    </row>
    <row r="6" spans="1:7" x14ac:dyDescent="0.25">
      <c r="B6" s="7" t="s">
        <v>72</v>
      </c>
      <c r="C6" s="1" t="s">
        <v>16</v>
      </c>
      <c r="D6" s="12"/>
      <c r="E6" s="12"/>
    </row>
    <row r="7" spans="1:7" x14ac:dyDescent="0.25">
      <c r="B7" s="7" t="s">
        <v>73</v>
      </c>
      <c r="C7" s="1" t="s">
        <v>17</v>
      </c>
      <c r="D7" s="12"/>
      <c r="E7" s="12"/>
    </row>
    <row r="8" spans="1:7" x14ac:dyDescent="0.25">
      <c r="B8" s="7" t="s">
        <v>74</v>
      </c>
      <c r="C8" s="1" t="s">
        <v>18</v>
      </c>
      <c r="D8" s="12"/>
      <c r="E8" s="12"/>
    </row>
    <row r="9" spans="1:7" x14ac:dyDescent="0.25">
      <c r="B9" s="7" t="s">
        <v>75</v>
      </c>
      <c r="C9" s="1" t="s">
        <v>19</v>
      </c>
      <c r="D9" s="12"/>
      <c r="E9" s="12"/>
      <c r="G9" s="4"/>
    </row>
    <row r="10" spans="1:7" x14ac:dyDescent="0.25">
      <c r="B10" s="7" t="s">
        <v>76</v>
      </c>
      <c r="C10" s="1" t="s">
        <v>20</v>
      </c>
      <c r="D10" s="12"/>
      <c r="E10" s="12"/>
    </row>
    <row r="11" spans="1:7" x14ac:dyDescent="0.25">
      <c r="B11" s="7" t="s">
        <v>77</v>
      </c>
      <c r="C11" s="1" t="s">
        <v>21</v>
      </c>
      <c r="D11" s="12"/>
      <c r="E11" s="12"/>
    </row>
    <row r="12" spans="1:7" x14ac:dyDescent="0.25">
      <c r="B12" s="7" t="s">
        <v>78</v>
      </c>
      <c r="C12" s="1" t="s">
        <v>22</v>
      </c>
      <c r="D12" s="12"/>
      <c r="E12" s="12"/>
    </row>
    <row r="13" spans="1:7" x14ac:dyDescent="0.25">
      <c r="B13" s="7" t="s">
        <v>79</v>
      </c>
      <c r="C13" s="1" t="s">
        <v>23</v>
      </c>
      <c r="D13" s="12"/>
      <c r="E13" s="12"/>
    </row>
    <row r="14" spans="1:7" x14ac:dyDescent="0.25">
      <c r="B14" s="7" t="s">
        <v>80</v>
      </c>
      <c r="C14" s="1" t="s">
        <v>28</v>
      </c>
      <c r="D14" s="12"/>
      <c r="E14" s="12"/>
    </row>
    <row r="15" spans="1:7" x14ac:dyDescent="0.25">
      <c r="B15" s="7" t="s">
        <v>81</v>
      </c>
      <c r="C15" s="1" t="s">
        <v>24</v>
      </c>
      <c r="D15" s="12"/>
      <c r="E15" s="12"/>
    </row>
    <row r="16" spans="1:7" x14ac:dyDescent="0.25">
      <c r="B16" s="7" t="s">
        <v>82</v>
      </c>
      <c r="C16" s="1" t="s">
        <v>25</v>
      </c>
      <c r="D16" s="12"/>
      <c r="E16" s="12"/>
    </row>
    <row r="17" spans="2:5" x14ac:dyDescent="0.25">
      <c r="B17" s="7" t="s">
        <v>83</v>
      </c>
      <c r="C17" s="1" t="s">
        <v>26</v>
      </c>
      <c r="D17" s="12"/>
      <c r="E17" s="12"/>
    </row>
    <row r="18" spans="2:5" x14ac:dyDescent="0.25">
      <c r="B18" s="7" t="s">
        <v>84</v>
      </c>
      <c r="C18" s="1" t="s">
        <v>27</v>
      </c>
      <c r="D18" s="12" t="s">
        <v>107</v>
      </c>
      <c r="E18" s="12" t="s">
        <v>108</v>
      </c>
    </row>
    <row r="19" spans="2:5" ht="25.5" customHeight="1" x14ac:dyDescent="0.25">
      <c r="B19" s="142" t="s">
        <v>85</v>
      </c>
      <c r="C19" s="142"/>
      <c r="D19" s="142"/>
      <c r="E19" s="142"/>
    </row>
    <row r="20" spans="2:5" x14ac:dyDescent="0.25">
      <c r="B20" s="148" t="s">
        <v>86</v>
      </c>
      <c r="C20" s="148"/>
      <c r="D20" s="148"/>
      <c r="E20" s="148"/>
    </row>
    <row r="21" spans="2:5" x14ac:dyDescent="0.25">
      <c r="B21" s="138" t="s">
        <v>109</v>
      </c>
      <c r="C21" s="138"/>
      <c r="D21" s="138"/>
      <c r="E21" s="138"/>
    </row>
    <row r="22" spans="2:5" x14ac:dyDescent="0.25">
      <c r="B22" s="145" t="s">
        <v>87</v>
      </c>
      <c r="C22" s="145"/>
      <c r="D22" s="145"/>
      <c r="E22" s="145"/>
    </row>
    <row r="23" spans="2:5" x14ac:dyDescent="0.25">
      <c r="B23" s="146" t="s">
        <v>110</v>
      </c>
      <c r="C23" s="146"/>
      <c r="D23" s="146"/>
      <c r="E23" s="146"/>
    </row>
  </sheetData>
  <mergeCells count="7">
    <mergeCell ref="B22:E22"/>
    <mergeCell ref="B23:E23"/>
    <mergeCell ref="B19:E19"/>
    <mergeCell ref="B1:E1"/>
    <mergeCell ref="B2:E2"/>
    <mergeCell ref="B20:E20"/>
    <mergeCell ref="B21:E21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БАЛАНС 4 кв-18 г</vt:lpstr>
      <vt:lpstr>list03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2019-05-22T09:48:20Z</cp:lastPrinted>
  <dcterms:created xsi:type="dcterms:W3CDTF">2008-03-03T23:56:31Z</dcterms:created>
  <dcterms:modified xsi:type="dcterms:W3CDTF">2019-06-11T15:35:55Z</dcterms:modified>
</cp:coreProperties>
</file>