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3256" windowHeight="12348"/>
  </bookViews>
  <sheets>
    <sheet name="БАЛАНС 3 чорак 19 йил " sheetId="2" r:id="rId1"/>
    <sheet name="Лист1" sheetId="3" r:id="rId2"/>
  </sheets>
  <calcPr calcId="145621"/>
</workbook>
</file>

<file path=xl/calcChain.xml><?xml version="1.0" encoding="utf-8"?>
<calcChain xmlns="http://schemas.openxmlformats.org/spreadsheetml/2006/main">
  <c r="D73" i="2" l="1"/>
  <c r="C213" i="2" l="1"/>
  <c r="D177" i="2"/>
  <c r="C177" i="2"/>
  <c r="D173" i="2"/>
  <c r="D213" i="2" s="1"/>
  <c r="C173" i="2"/>
  <c r="D138" i="2"/>
  <c r="C138" i="2"/>
  <c r="C215" i="2" s="1"/>
  <c r="D97" i="2"/>
  <c r="C97" i="2"/>
  <c r="C73" i="2"/>
  <c r="C111" i="2" s="1"/>
  <c r="D51" i="2"/>
  <c r="C51" i="2"/>
  <c r="D25" i="2"/>
  <c r="C25" i="2"/>
  <c r="D23" i="2"/>
  <c r="C23" i="2"/>
  <c r="C47" i="2" s="1"/>
  <c r="D15" i="2"/>
  <c r="C15" i="2"/>
  <c r="D111" i="2" l="1"/>
  <c r="D47" i="2"/>
  <c r="C113" i="2"/>
  <c r="D215" i="2"/>
  <c r="D113" i="2" l="1"/>
  <c r="D217" i="2" s="1"/>
  <c r="E12" i="2" s="1"/>
</calcChain>
</file>

<file path=xl/sharedStrings.xml><?xml version="1.0" encoding="utf-8"?>
<sst xmlns="http://schemas.openxmlformats.org/spreadsheetml/2006/main" count="310" uniqueCount="249">
  <si>
    <t>Курсаткичлар номи</t>
  </si>
  <si>
    <t>Сатр</t>
  </si>
  <si>
    <t>Хисобот даври</t>
  </si>
  <si>
    <t>коди</t>
  </si>
  <si>
    <t>бошига</t>
  </si>
  <si>
    <t>охирига</t>
  </si>
  <si>
    <t>Наименование показателя</t>
  </si>
  <si>
    <t>Код</t>
  </si>
  <si>
    <t>На начало отчет-</t>
  </si>
  <si>
    <t>На конец отчет-</t>
  </si>
  <si>
    <t>строки</t>
  </si>
  <si>
    <t>ного периода</t>
  </si>
  <si>
    <t>Актив</t>
  </si>
  <si>
    <t>I. Узок муддатли активлар</t>
  </si>
  <si>
    <t>I. Долгосрочные активы</t>
  </si>
  <si>
    <t>Асосий воситалар:</t>
  </si>
  <si>
    <t>Основные средства:</t>
  </si>
  <si>
    <t>Бошлангич (кайта тиклаш) киймати (0100, 0300)</t>
  </si>
  <si>
    <t>010</t>
  </si>
  <si>
    <t>Первоначальная (восстановительная) стоимость (0100,0300)</t>
  </si>
  <si>
    <t>Эскиришсуммаси (0200)</t>
  </si>
  <si>
    <t>011</t>
  </si>
  <si>
    <t>Сумма износа (0200)</t>
  </si>
  <si>
    <t>Колдик (баланс) киймати (сатр. 010-011)</t>
  </si>
  <si>
    <t>012</t>
  </si>
  <si>
    <t>Остаточная (балансовая) стоимость (стр.010-011)</t>
  </si>
  <si>
    <t>Номодий активлар:</t>
  </si>
  <si>
    <t>Нематериальные активы:</t>
  </si>
  <si>
    <t>Бошлангич  киймати (0400)</t>
  </si>
  <si>
    <t>020</t>
  </si>
  <si>
    <t>Первоначальная стоимость (0400)</t>
  </si>
  <si>
    <t>Амортизация суммаси (0500)</t>
  </si>
  <si>
    <t>021</t>
  </si>
  <si>
    <t>Сумма амортизации (0500)</t>
  </si>
  <si>
    <t>Колдик (баланс) киймати (сатр. 020-021)</t>
  </si>
  <si>
    <t>022</t>
  </si>
  <si>
    <t>Остаточная (балансовая) стоимость (стр.020-021)</t>
  </si>
  <si>
    <t>Узок муддатли инвестиуциялар, жами(сатр. 040+050+060+070+080), шу жумладан:</t>
  </si>
  <si>
    <t>030</t>
  </si>
  <si>
    <t>Долгосрочные инвестиции, всего (стр. 040+050+060+070+080),                в том числе:</t>
  </si>
  <si>
    <t>Кимматли когозлар (0610)</t>
  </si>
  <si>
    <t>040</t>
  </si>
  <si>
    <t>Ценные бумаги (0610)</t>
  </si>
  <si>
    <t>Шуъба хужалик жамиятларига инвестициялар (0620)</t>
  </si>
  <si>
    <t>050</t>
  </si>
  <si>
    <t>Инвестиции в дочерние хозяйственные общества (0620)</t>
  </si>
  <si>
    <t>Карам хужалик жамиятларига инвестициялар (0630)</t>
  </si>
  <si>
    <t>060</t>
  </si>
  <si>
    <t>Инвестиции в зависимые хозяйственные общества (0630)</t>
  </si>
  <si>
    <t>Чет эл капитали мавжуд булган корхоналарга инвестициялар (0640)</t>
  </si>
  <si>
    <t>070</t>
  </si>
  <si>
    <t>Инвестиции в предприятия с иностранным капиталом (0640)</t>
  </si>
  <si>
    <t>Бошка узок муддатли инвестициялар (0690)</t>
  </si>
  <si>
    <t>080</t>
  </si>
  <si>
    <t>Прочие долгосрочные инвестиции (0690)</t>
  </si>
  <si>
    <t>Урнатиладиган асбоб усхуналар (0700)</t>
  </si>
  <si>
    <t>090</t>
  </si>
  <si>
    <t>Оборудование к установке (0700)</t>
  </si>
  <si>
    <t>Капитал куйилмалар (0800)</t>
  </si>
  <si>
    <t>Капитальные вложения (0800)</t>
  </si>
  <si>
    <t>Узок муддатли дебиторлик карзлари (0910, 0920, 0930, 0940)</t>
  </si>
  <si>
    <t>Долгосрочная дебиторская задолженность (0910, 0920, 0930, 0940)</t>
  </si>
  <si>
    <t>шундан: муддати утган</t>
  </si>
  <si>
    <t>из нее: просроченная</t>
  </si>
  <si>
    <t>Узок муддатли кечиктирилган каражатлар (0950, 0960, 0990)</t>
  </si>
  <si>
    <t>Долгосрочные отсроченные расходы(0950, 0960, 0990)</t>
  </si>
  <si>
    <t>I булим буйича жами(сатр. 012+022+030+090+100+110+120)</t>
  </si>
  <si>
    <t>Итого по разделу I (стр. 012+022+030+090+100+110+120)</t>
  </si>
  <si>
    <t>II. Жорий активлар</t>
  </si>
  <si>
    <t>II. Текущие активы</t>
  </si>
  <si>
    <t>Товар моддий захиралари, жами(сатр. 150+160+170+180)</t>
  </si>
  <si>
    <t>Товарно-материальные запасы, всего (стр. 150+160+170+180)</t>
  </si>
  <si>
    <t>Ишлаб чикариш захиралари (1000, 1100, 1500, 1600)</t>
  </si>
  <si>
    <t>Проиводственные запасы (1000, 1100, 1500, 1600)</t>
  </si>
  <si>
    <t>Тугалланмаган ишлаб чикариш (2000, 2100, 2300, 2700)</t>
  </si>
  <si>
    <t>Незавершенное производство  (2000, 2100, 2300, 2700)</t>
  </si>
  <si>
    <t>Тайёр махсулот (2800)</t>
  </si>
  <si>
    <t>Готовая продукция (2800)</t>
  </si>
  <si>
    <t>Товарлар (2900дан 2980нинг айирмаси)</t>
  </si>
  <si>
    <t>Товары (2900 за минусом 2980)</t>
  </si>
  <si>
    <t>Келгуси давр харажатлари (3100)</t>
  </si>
  <si>
    <t>Расходы будущих периодов (3100)</t>
  </si>
  <si>
    <t>Кечиктирилган харажатлар (3200)</t>
  </si>
  <si>
    <t>Отсроченные расходы (3200)</t>
  </si>
  <si>
    <t>Дебиторлар, жами (сатр. 220+230+240+250+260+270+280+290+300+310)</t>
  </si>
  <si>
    <t>Дебиторы, всего (стр. 220+230+240+250+260+270+280+290+300+310)</t>
  </si>
  <si>
    <t>Харидор ва буюртмачиларнинг карзи (4000дан 4900нинг айирмаси)</t>
  </si>
  <si>
    <t>Задолженность покупателей и заказчиков (4000 за минусом 4900)</t>
  </si>
  <si>
    <t>Ажратилган булинмаларнинг карзи (4110)</t>
  </si>
  <si>
    <t>Задолженность обособленных подразделений (4110)</t>
  </si>
  <si>
    <t>Шуъба ва карам хужалик жамиятларнинг карзи(4120)</t>
  </si>
  <si>
    <t>Задолженность дочерних и зависимых хозяйственных обществ (4120)</t>
  </si>
  <si>
    <t>Ходимларга берилган бунаклар (4200)</t>
  </si>
  <si>
    <t>Авансы, выданные персоналу (4200)</t>
  </si>
  <si>
    <t>Мол етказиб берувчилар ва пудратчиларга берилган бунаклар (4300)</t>
  </si>
  <si>
    <t>Авансы, выданные поставщикам и подрядчикам (4300)</t>
  </si>
  <si>
    <t>Бюджетга солик ва егимлар буйича бунак туловлари (4400)</t>
  </si>
  <si>
    <t>Авансовые платежи по налогам и сборам в бюджет (4400)</t>
  </si>
  <si>
    <t>Максадли давлат жамгармалари ва сугурталар буйича бунак туловлари (4500)</t>
  </si>
  <si>
    <t>Авансовые платежи в государственные целевые фонды и по страхованию (4500)</t>
  </si>
  <si>
    <t>Таъсизчиларнинг устав капиталига улушлар буйича карзи (4600)</t>
  </si>
  <si>
    <t>Задолженность учредителей по вкладам в уставный капитал (4600)</t>
  </si>
  <si>
    <t>Ходимларнинг бошка операциялар буйича карзи (4700)</t>
  </si>
  <si>
    <t>Задолженность персонала по прочим операциям (4700)</t>
  </si>
  <si>
    <t>Бошка дебиторлик карзлари (4800)</t>
  </si>
  <si>
    <t>Прочие дебиторские задолженности(4800)</t>
  </si>
  <si>
    <t>Пул маблаглари, жами (сатр. 330+340+350+360), шу жумладан:</t>
  </si>
  <si>
    <t>Денежные средства, всего (стр. 330+340+350+360), в том числе:</t>
  </si>
  <si>
    <t>Кассадаги пул маблаглари (5000)</t>
  </si>
  <si>
    <t>Денежные средства в кассе (5000)</t>
  </si>
  <si>
    <t>Хисоблашиш счетидаги пул маблаглари (5100)</t>
  </si>
  <si>
    <t>Денежные средства на расчетном счете (5100)</t>
  </si>
  <si>
    <t>Чет эл валютасидаги пул маблаглари (5200)</t>
  </si>
  <si>
    <t>Денежные средства в иностранной валюте (5200)</t>
  </si>
  <si>
    <t>Бошка  пул маблаглари ва эквивалентлари (5500, 5600, 5700)</t>
  </si>
  <si>
    <t>Прочие денежные средства и эквивваленты (5500, 5600, 5700)</t>
  </si>
  <si>
    <t>Киска муддатли инвестициялар (5800)</t>
  </si>
  <si>
    <t>Краткосрочные инвестиции (5800)</t>
  </si>
  <si>
    <t>Бошка жорий активлар (5900)</t>
  </si>
  <si>
    <t>Прочие текущие активы (5900)</t>
  </si>
  <si>
    <t>II булим буйича жами(сатр. 140+190+200+210+320+370+380)</t>
  </si>
  <si>
    <t>Итого по разделу II (стр. 140+190+200+210+320+370+380)</t>
  </si>
  <si>
    <t>Баланс активи буйича жами(сатр. 130+390)</t>
  </si>
  <si>
    <t>Всего по активу баланса (стр. 130+390)</t>
  </si>
  <si>
    <t>Пассив</t>
  </si>
  <si>
    <t>I. Уз маблаглари манбалари</t>
  </si>
  <si>
    <t>I. Источники собственных средств</t>
  </si>
  <si>
    <t>Устав капитали (8300)</t>
  </si>
  <si>
    <t>Уставный капитал (8300)</t>
  </si>
  <si>
    <t>Кушилган капитал (8400)</t>
  </si>
  <si>
    <t>Добавленный капитал (8400)</t>
  </si>
  <si>
    <t>Резерв капитали (8500)</t>
  </si>
  <si>
    <t>Резервный капитал (8500)</t>
  </si>
  <si>
    <t>Сотиб олинган хусусий акциялар (8600)</t>
  </si>
  <si>
    <t>Выкупленные собственные акции (8600)</t>
  </si>
  <si>
    <t>Таксимланмаган фойда (копланмаган зарар) (8700)</t>
  </si>
  <si>
    <t>Нераспределенная прибыль (непокрытый убыток) (8700)</t>
  </si>
  <si>
    <t>Максадли тушумлар (8800)</t>
  </si>
  <si>
    <t>Целевые поступления (8800)</t>
  </si>
  <si>
    <t>Келгуси давр харожатлари ва туловлари учун захиралар (8900)</t>
  </si>
  <si>
    <t>Резервы предстоящих расходов и платежей (8900)</t>
  </si>
  <si>
    <t>I булим буйича жами(сатр. 410+420+430+440+450+460+470)</t>
  </si>
  <si>
    <t>Итого по разделу I (стр. 410+420+430+440+450+460+470)</t>
  </si>
  <si>
    <t>II. Мажбуриятлар</t>
  </si>
  <si>
    <t>II. Обязательства</t>
  </si>
  <si>
    <t>Узок муддатли мажбуриятлар, жами (сатр. 500+510+520+530+540+550+560+570+580+590)</t>
  </si>
  <si>
    <t>Долгосрочные обязательства, всего (стр. 500+510+520+530+540+550+560+570+580+590)</t>
  </si>
  <si>
    <t>шу жумладан: узок муддатли кредиторлик карзлари (сатр. 500+520+540+560+590)</t>
  </si>
  <si>
    <t>в том числе: долгосрочная кредиторская задолженность (стр.  500+520+540+560+590)</t>
  </si>
  <si>
    <t>шундан: муддати утган узок муддатли кредиторлик карзлари</t>
  </si>
  <si>
    <t>из нее: просроченная долгосрочная кредиторская задолженность</t>
  </si>
  <si>
    <t>Мол етказиб берувчилар ва пудратчиларга узок муддатли карз (7000)</t>
  </si>
  <si>
    <t>Долгосрочная задолженность поставщикам и подрядчикам (7000)</t>
  </si>
  <si>
    <t>Ажратилган булинмаларга узок муддатли карз (7110)</t>
  </si>
  <si>
    <t>Долгосрочная задолженность обособленным подразделениям (7100)</t>
  </si>
  <si>
    <t>Шуъба ва карам хужалик жамиятларга узок муддатли карз (7120)</t>
  </si>
  <si>
    <t>Долгосрочная задолженность дочерним и зависимым хозяйственным обществам (7120)</t>
  </si>
  <si>
    <t>Узок муддатли кечиктирилган даромадлар (7120 ,7220, 7230)</t>
  </si>
  <si>
    <t>Долгосрочные отсроченные расходы (7120, 7220, 7230)</t>
  </si>
  <si>
    <t>Солик ва мажбурий туловлар буйича узок муддатли кечиктирилган мажбуриятлар (7240)</t>
  </si>
  <si>
    <t>Долгосрочные отсроченные обязательства по налогам и обязательным платежам (7240)</t>
  </si>
  <si>
    <t>Бошка узок муддатли кечиктирилган мажбуриятлар (7250, 7290)</t>
  </si>
  <si>
    <t>Прочие долгосрочные отсроченные обязательства (7250, 7290)</t>
  </si>
  <si>
    <t>Харидорлар ва буюртмачилардан олинган бунаклар (7300)</t>
  </si>
  <si>
    <t>Авансы, полученные от покупателей и заказчиков (7300)</t>
  </si>
  <si>
    <t>Узок муддатли банк кредитлари (7810)</t>
  </si>
  <si>
    <t>Долгосрочные банковские кредиты (7810)</t>
  </si>
  <si>
    <t>Узок муддатли карзлар (7820, 7830, 7840)</t>
  </si>
  <si>
    <t>Долгосрочные займы (7820, 7830, 7840)</t>
  </si>
  <si>
    <t>Бошка узок муддатли кредиторлик карзлар (7900)</t>
  </si>
  <si>
    <t>Прочие долгосрочные кредиторские задолженности (7900)</t>
  </si>
  <si>
    <t>Жорий мажбуриятлар, жами (сатр.610+620+630+640+650+660+</t>
  </si>
  <si>
    <t>+670+680+690+700+710+720+730+740+750+760)</t>
  </si>
  <si>
    <t>Текущие обязательства, всего (стр. 610+620+630+640+650+660+</t>
  </si>
  <si>
    <t>шу жумладан: жорий кредиторлик карзлари (сатр. 610+630+650+670+680+690+700+710++720+760)</t>
  </si>
  <si>
    <t>в том числе: текущая кредиторская задолженность (стр.  610+630+650+670+680+690+700+710+720+760)</t>
  </si>
  <si>
    <t>шундан: муддати утган жорий кредиторлик карзлари</t>
  </si>
  <si>
    <t>из нее: просроченная текущая кредиторская задолженность</t>
  </si>
  <si>
    <t>Мол етказиб берувчилар ва пудратчиларга карз (6000)</t>
  </si>
  <si>
    <t>Задолженность поставщикам и подрядчикам (6000)</t>
  </si>
  <si>
    <t>Ажратилган булинмаларга карз (6110)</t>
  </si>
  <si>
    <t>Задолженность обособленным подразделениям (6110)</t>
  </si>
  <si>
    <t>Шуъба ва карам хужалик жамиятларга карз (6120)</t>
  </si>
  <si>
    <t>Задолженность дочерним и зависимым хозяйственным обществам (6120)</t>
  </si>
  <si>
    <t>Кечиктирилган даромадлар (6210, 6220, 6230)</t>
  </si>
  <si>
    <t>Отсроченные доходы (6210, 6220, 6230)</t>
  </si>
  <si>
    <t>Солик ва мажбурий туловлар буйича кечиктирилган мажбуриятлар (6240)</t>
  </si>
  <si>
    <t>Отсроченные обязательства поналогам и обязательным платежам (6240)</t>
  </si>
  <si>
    <t>Бошка кечиктирилган мажбуриятлар (6250, 6290)</t>
  </si>
  <si>
    <t>Прочие отсроченные обязательства (6250, 6290)</t>
  </si>
  <si>
    <t>Олинган буноклар (6300)</t>
  </si>
  <si>
    <t>Полученные авансы (6300)</t>
  </si>
  <si>
    <t>Бюджетга туловлар буйича карз (6400)</t>
  </si>
  <si>
    <t>Задолженность по платежам в бюджет (6400)</t>
  </si>
  <si>
    <t>Сугурталар буйича карз (6510)</t>
  </si>
  <si>
    <t>Задолженность по страхованию (6510)</t>
  </si>
  <si>
    <t>Максадли давлат жамгармаларига туловлар буйича карз (6520)</t>
  </si>
  <si>
    <t>Задолженность по платежам в государственные целевые фонды (6520)</t>
  </si>
  <si>
    <t>Таъсисчиларга булган карзлар (6600)</t>
  </si>
  <si>
    <t>Задолженность учредителям (6600)</t>
  </si>
  <si>
    <t>Мехнатга хак тулаш буйича карз (6700)</t>
  </si>
  <si>
    <t>Задолженность по оплате труда (6700)</t>
  </si>
  <si>
    <t>Киска муддатли банк кредитлари (6810)</t>
  </si>
  <si>
    <t>Краткосрочные банковские кредиты (6810)</t>
  </si>
  <si>
    <t>Киска муддатли карзлар (6820, 6830, 6840)</t>
  </si>
  <si>
    <t>Краткосрочные займы (6820, 6830, 6840)</t>
  </si>
  <si>
    <t>Узок муддатли мажбуриятларнинг жорий кисми (6950)</t>
  </si>
  <si>
    <t>Текущая часть долгосрочных обязательств (6950)</t>
  </si>
  <si>
    <t>Бошка кредиторлик карзлар (6950дан ташкари 6900)</t>
  </si>
  <si>
    <t>Прочие кредиторские задолженности (6900 кроме 6950)</t>
  </si>
  <si>
    <t>II булим буйича жами(сатр. 490+600)</t>
  </si>
  <si>
    <t>Итого по разделу II (стр. 490+600)</t>
  </si>
  <si>
    <t>Баланс пассиви буйича жами(сатр. 480+770)</t>
  </si>
  <si>
    <t>Всего по пассиву баланса (стр. 480+770)</t>
  </si>
  <si>
    <t xml:space="preserve"> </t>
  </si>
  <si>
    <t>БАЛАНСДАН ТАШКАРИ СЧЁТЛАРДА ХИСОБГА ОЛИНАДИГАН КИЙМАТЛИКЛАРНИНГ МАВЖУДЛИГИ ТУГРИСИДА МАЪЛУМОТ</t>
  </si>
  <si>
    <t>СПРАВКА О НАЛИЧИИ ЦЕННОСТЕЙ, УЧИТЫВАЕМЫХ                                                                 НА ЗАБАЛАНСОВЫХ СЧЕТАХ</t>
  </si>
  <si>
    <t>Киска муддатли ижарага олинган асосий воситалар (001)</t>
  </si>
  <si>
    <t>Основные средства, полученные по краткосрочной аренде (001)</t>
  </si>
  <si>
    <t>Масъул саклашга кабул килинган товар-моддий кийматликлар (002)</t>
  </si>
  <si>
    <t>Товарно-материальные ценности, принятые на ответственное хранение (002)</t>
  </si>
  <si>
    <t>Кайта ишларга кабул килинган материаллар (003)</t>
  </si>
  <si>
    <t>Материалы, принятые в переработку (003)</t>
  </si>
  <si>
    <t>Комиссияга кабул килинган товарлар (004)</t>
  </si>
  <si>
    <t>Товары, принятые на комиссию (004)</t>
  </si>
  <si>
    <t>Урнатиш учун кабул килинган ускуналар (005)</t>
  </si>
  <si>
    <t>Оборудование, принятое для монтажа (005)</t>
  </si>
  <si>
    <t>Катъий хисобот бланкалари (006)</t>
  </si>
  <si>
    <t>Бланки строгой отчетности (006)</t>
  </si>
  <si>
    <t>Туловга кобилиятсиз дебиторларнинг зарарга хисобдан чикарилган карзи (007)</t>
  </si>
  <si>
    <t>Списанная в убыток задолженность неплатежеспособных дебиторов (007)</t>
  </si>
  <si>
    <t>Олинган мажбурият ва туловларнинг таъминоти (008)</t>
  </si>
  <si>
    <t>Обеспечение обязательств и платежей - полученные (008)</t>
  </si>
  <si>
    <t>Берилган мажбурият ва туловларнинг таъминоти (009)</t>
  </si>
  <si>
    <t>Обеспечение обязательств и платежей - выданные (009)</t>
  </si>
  <si>
    <t>Узок муддатли ижара шартномасига асосан берилган асосий воситалар (010)</t>
  </si>
  <si>
    <t>Основные средства, сданные по договору долгосрочной аренды (010)</t>
  </si>
  <si>
    <t>Ссуда шартномаси буйича олинган мулклар (011)</t>
  </si>
  <si>
    <t>Имущество, полученное по договору ссуды (011)</t>
  </si>
  <si>
    <t>Келгуси даврларда солик солинадиган базадан чикариладиган харажатлар (012)</t>
  </si>
  <si>
    <t>Расходы, исключаемые из налогооблагаемой базы следующих периодов (012)</t>
  </si>
  <si>
    <t>Вактинчалик солик имтиёзлари (турлари буйича) (013)</t>
  </si>
  <si>
    <t>Временные налоговые льготы (по видам) (013)</t>
  </si>
  <si>
    <t>Фоидаланишдаги инвентар ва хужалик жихозлари (014)</t>
  </si>
  <si>
    <t>Инвентарь и хозяйственные принадлежности в эксплуатации (014)</t>
  </si>
  <si>
    <t>Рахбар_________________________________________</t>
  </si>
  <si>
    <t>Бош бухгалтер ____________________</t>
  </si>
  <si>
    <t>Руководитель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</si>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</sst>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_р_._-;\-* #,##0.00_р_._-;_-* &quot;-&quot;??_р_._-;_-@_-"/>
    <numFmt numFmtId="166" formatCode="_-* #,##0.0_р_._-;\-* #,##0.0_р_._-;_-* &quot;-&quot;??_р_._-;_-@_-"/>
  </numFmts>
  <fonts count="9" x14ac:knownFonts="1"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8">
    <xf numFmtId="0" fontId="0" fillId="0" borderId="0"/>
    <xf numFmtId="0" fontId="2" fillId="0" borderId="0" applyNumberFormat="0" applyFill="0" applyProtection="0">
      <alignment horizontal="left"/>
    </xf>
    <xf numFmtId="0" fontId="2" fillId="0" borderId="0" applyNumberFormat="0" applyFill="0" applyProtection="0">
      <alignment horizontal="left"/>
    </xf>
    <xf numFmtId="0" fontId="2" fillId="0" borderId="0" applyNumberFormat="0" applyFill="0" applyProtection="0">
      <alignment horizontal="left"/>
    </xf>
    <xf numFmtId="0" fontId="2" fillId="0" borderId="0" applyNumberFormat="0" applyFill="0" applyProtection="0">
      <alignment horizontal="left"/>
    </xf>
    <xf numFmtId="0" fontId="3" fillId="0" borderId="0"/>
    <xf numFmtId="165" fontId="3" fillId="0" borderId="0" applyFont="0" applyFill="0" applyBorder="0" applyAlignment="0" applyProtection="0"/>
    <xf numFmtId="0" fontId="1" fillId="3" borderId="2" applyNumberFormat="0" applyFont="0" applyAlignment="0" applyProtection="0"/>
  </cellStyleXfs>
  <cellXfs count="120">
    <xf numFmtId="0" fontId="0" fillId="0" borderId="0" xfId="0"/>
    <xf numFmtId="49" fontId="4" fillId="0" borderId="3" xfId="5" applyNumberFormat="1" applyFont="1" applyBorder="1" applyAlignment="1">
      <alignment horizontal="center" wrapText="1"/>
    </xf>
    <xf numFmtId="49" fontId="4" fillId="0" borderId="3" xfId="5" applyNumberFormat="1" applyFont="1" applyBorder="1" applyAlignment="1">
      <alignment horizontal="center" vertical="center" wrapText="1"/>
    </xf>
    <xf numFmtId="165" fontId="4" fillId="4" borderId="3" xfId="6" applyFont="1" applyFill="1" applyBorder="1" applyAlignment="1">
      <alignment horizontal="center" vertical="center" wrapText="1"/>
    </xf>
    <xf numFmtId="165" fontId="0" fillId="0" borderId="0" xfId="6" applyFont="1"/>
    <xf numFmtId="0" fontId="3" fillId="0" borderId="0" xfId="5"/>
    <xf numFmtId="49" fontId="3" fillId="0" borderId="0" xfId="5" applyNumberFormat="1"/>
    <xf numFmtId="49" fontId="4" fillId="0" borderId="4" xfId="5" applyNumberFormat="1" applyFont="1" applyBorder="1" applyAlignment="1">
      <alignment horizontal="center" vertical="center" wrapText="1"/>
    </xf>
    <xf numFmtId="165" fontId="4" fillId="4" borderId="4" xfId="6" applyFont="1" applyFill="1" applyBorder="1" applyAlignment="1">
      <alignment horizontal="center" vertical="center" wrapText="1"/>
    </xf>
    <xf numFmtId="49" fontId="4" fillId="0" borderId="4" xfId="5" applyNumberFormat="1" applyFont="1" applyBorder="1" applyAlignment="1">
      <alignment horizontal="center" wrapText="1"/>
    </xf>
    <xf numFmtId="49" fontId="4" fillId="0" borderId="5" xfId="5" applyNumberFormat="1" applyFont="1" applyBorder="1" applyAlignment="1">
      <alignment horizontal="center" wrapText="1"/>
    </xf>
    <xf numFmtId="49" fontId="4" fillId="0" borderId="5" xfId="5" applyNumberFormat="1" applyFont="1" applyBorder="1" applyAlignment="1">
      <alignment horizontal="center" vertical="center" wrapText="1"/>
    </xf>
    <xf numFmtId="49" fontId="5" fillId="0" borderId="5" xfId="5" applyNumberFormat="1" applyFont="1" applyBorder="1" applyAlignment="1">
      <alignment horizontal="center" wrapText="1"/>
    </xf>
    <xf numFmtId="165" fontId="4" fillId="4" borderId="5" xfId="6" applyFont="1" applyFill="1" applyBorder="1" applyAlignment="1">
      <alignment vertical="center" wrapText="1"/>
    </xf>
    <xf numFmtId="49" fontId="6" fillId="0" borderId="3" xfId="5" applyNumberFormat="1" applyFont="1" applyBorder="1" applyAlignment="1">
      <alignment horizontal="center" wrapText="1"/>
    </xf>
    <xf numFmtId="49" fontId="6" fillId="0" borderId="6" xfId="5" applyNumberFormat="1" applyFont="1" applyBorder="1" applyAlignment="1">
      <alignment horizontal="center" wrapText="1"/>
    </xf>
    <xf numFmtId="49" fontId="6" fillId="0" borderId="3" xfId="5" applyNumberFormat="1" applyFont="1" applyBorder="1" applyAlignment="1">
      <alignment wrapText="1"/>
    </xf>
    <xf numFmtId="49" fontId="6" fillId="0" borderId="6" xfId="5" applyNumberFormat="1" applyFont="1" applyBorder="1" applyAlignment="1">
      <alignment wrapText="1"/>
    </xf>
    <xf numFmtId="49" fontId="4" fillId="0" borderId="3" xfId="5" applyNumberFormat="1" applyFont="1" applyBorder="1" applyAlignment="1">
      <alignment wrapText="1"/>
    </xf>
    <xf numFmtId="166" fontId="3" fillId="0" borderId="0" xfId="5" applyNumberFormat="1"/>
    <xf numFmtId="49" fontId="4" fillId="0" borderId="6" xfId="5" applyNumberFormat="1" applyFont="1" applyBorder="1" applyAlignment="1">
      <alignment wrapText="1"/>
    </xf>
    <xf numFmtId="0" fontId="3" fillId="0" borderId="0" xfId="5" applyNumberFormat="1"/>
    <xf numFmtId="164" fontId="3" fillId="0" borderId="0" xfId="5" applyNumberFormat="1"/>
    <xf numFmtId="49" fontId="4" fillId="0" borderId="4" xfId="5" applyNumberFormat="1" applyFont="1" applyBorder="1" applyAlignment="1">
      <alignment wrapText="1"/>
    </xf>
    <xf numFmtId="49" fontId="4" fillId="0" borderId="7" xfId="5" applyNumberFormat="1" applyFont="1" applyBorder="1" applyAlignment="1">
      <alignment wrapText="1"/>
    </xf>
    <xf numFmtId="49" fontId="4" fillId="0" borderId="10" xfId="5" applyNumberFormat="1" applyFont="1" applyBorder="1" applyAlignment="1">
      <alignment wrapText="1"/>
    </xf>
    <xf numFmtId="49" fontId="4" fillId="0" borderId="0" xfId="5" applyNumberFormat="1" applyFont="1" applyBorder="1" applyAlignment="1">
      <alignment wrapText="1"/>
    </xf>
    <xf numFmtId="49" fontId="4" fillId="0" borderId="0" xfId="5" applyNumberFormat="1" applyFont="1" applyBorder="1" applyAlignment="1">
      <alignment horizontal="center" vertical="center" wrapText="1"/>
    </xf>
    <xf numFmtId="165" fontId="4" fillId="4" borderId="0" xfId="6" applyFont="1" applyFill="1" applyBorder="1" applyAlignment="1">
      <alignment vertical="center" wrapText="1"/>
    </xf>
    <xf numFmtId="49" fontId="4" fillId="4" borderId="7" xfId="5" applyNumberFormat="1" applyFont="1" applyFill="1" applyBorder="1" applyAlignment="1">
      <alignment horizontal="center" wrapText="1"/>
    </xf>
    <xf numFmtId="49" fontId="4" fillId="4" borderId="8" xfId="5" applyNumberFormat="1" applyFont="1" applyFill="1" applyBorder="1" applyAlignment="1">
      <alignment horizontal="center" vertical="center" wrapText="1"/>
    </xf>
    <xf numFmtId="165" fontId="4" fillId="4" borderId="8" xfId="6" applyFont="1" applyFill="1" applyBorder="1" applyAlignment="1">
      <alignment horizontal="center" vertical="center" wrapText="1"/>
    </xf>
    <xf numFmtId="165" fontId="4" fillId="4" borderId="9" xfId="6" applyFont="1" applyFill="1" applyBorder="1" applyAlignment="1">
      <alignment horizontal="center" vertical="center" wrapText="1"/>
    </xf>
    <xf numFmtId="49" fontId="3" fillId="4" borderId="13" xfId="5" applyNumberFormat="1" applyFill="1" applyBorder="1"/>
    <xf numFmtId="49" fontId="4" fillId="4" borderId="4" xfId="5" applyNumberFormat="1" applyFont="1" applyFill="1" applyBorder="1" applyAlignment="1">
      <alignment horizontal="center" vertical="center" wrapText="1"/>
    </xf>
    <xf numFmtId="165" fontId="4" fillId="4" borderId="14" xfId="6" applyFont="1" applyFill="1" applyBorder="1" applyAlignment="1">
      <alignment horizontal="center" vertical="center" wrapText="1"/>
    </xf>
    <xf numFmtId="49" fontId="4" fillId="4" borderId="15" xfId="5" applyNumberFormat="1" applyFont="1" applyFill="1" applyBorder="1" applyAlignment="1">
      <alignment horizontal="center" wrapText="1"/>
    </xf>
    <xf numFmtId="49" fontId="4" fillId="4" borderId="10" xfId="5" applyNumberFormat="1" applyFont="1" applyFill="1" applyBorder="1" applyAlignment="1">
      <alignment horizontal="center" wrapText="1"/>
    </xf>
    <xf numFmtId="49" fontId="4" fillId="4" borderId="11" xfId="5" applyNumberFormat="1" applyFont="1" applyFill="1" applyBorder="1" applyAlignment="1">
      <alignment horizontal="center" vertical="center" wrapText="1"/>
    </xf>
    <xf numFmtId="165" fontId="4" fillId="4" borderId="11" xfId="6" applyFont="1" applyFill="1" applyBorder="1" applyAlignment="1">
      <alignment horizontal="center" vertical="center" wrapText="1"/>
    </xf>
    <xf numFmtId="165" fontId="4" fillId="4" borderId="12" xfId="6" applyFont="1" applyFill="1" applyBorder="1" applyAlignment="1">
      <alignment horizontal="center" vertical="center" wrapText="1"/>
    </xf>
    <xf numFmtId="49" fontId="4" fillId="4" borderId="5" xfId="5" applyNumberFormat="1" applyFont="1" applyFill="1" applyBorder="1" applyAlignment="1">
      <alignment horizontal="center" wrapText="1"/>
    </xf>
    <xf numFmtId="49" fontId="4" fillId="4" borderId="5" xfId="5" applyNumberFormat="1" applyFont="1" applyFill="1" applyBorder="1" applyAlignment="1">
      <alignment horizontal="center" vertical="center" wrapText="1"/>
    </xf>
    <xf numFmtId="49" fontId="4" fillId="4" borderId="4" xfId="5" applyNumberFormat="1" applyFont="1" applyFill="1" applyBorder="1" applyAlignment="1">
      <alignment wrapText="1"/>
    </xf>
    <xf numFmtId="49" fontId="4" fillId="4" borderId="6" xfId="5" applyNumberFormat="1" applyFont="1" applyFill="1" applyBorder="1" applyAlignment="1">
      <alignment wrapText="1"/>
    </xf>
    <xf numFmtId="49" fontId="4" fillId="4" borderId="3" xfId="5" applyNumberFormat="1" applyFont="1" applyFill="1" applyBorder="1" applyAlignment="1">
      <alignment wrapText="1"/>
    </xf>
    <xf numFmtId="165" fontId="3" fillId="0" borderId="0" xfId="5" applyNumberFormat="1"/>
    <xf numFmtId="165" fontId="4" fillId="4" borderId="4" xfId="6" applyFont="1" applyFill="1" applyBorder="1" applyAlignment="1">
      <alignment vertical="center" wrapText="1"/>
    </xf>
    <xf numFmtId="49" fontId="4" fillId="0" borderId="7" xfId="5" applyNumberFormat="1" applyFont="1" applyBorder="1" applyAlignment="1">
      <alignment horizontal="center" wrapText="1"/>
    </xf>
    <xf numFmtId="49" fontId="4" fillId="0" borderId="8" xfId="5" applyNumberFormat="1" applyFont="1" applyBorder="1" applyAlignment="1">
      <alignment horizontal="center" vertical="center" wrapText="1"/>
    </xf>
    <xf numFmtId="49" fontId="3" fillId="0" borderId="13" xfId="5" applyNumberFormat="1" applyBorder="1"/>
    <xf numFmtId="49" fontId="4" fillId="0" borderId="15" xfId="5" applyNumberFormat="1" applyFont="1" applyBorder="1" applyAlignment="1">
      <alignment horizontal="center" wrapText="1"/>
    </xf>
    <xf numFmtId="49" fontId="4" fillId="0" borderId="10" xfId="5" applyNumberFormat="1" applyFont="1" applyBorder="1" applyAlignment="1">
      <alignment horizontal="center" wrapText="1"/>
    </xf>
    <xf numFmtId="49" fontId="4" fillId="0" borderId="11" xfId="5" applyNumberFormat="1" applyFont="1" applyBorder="1" applyAlignment="1">
      <alignment horizontal="center" vertical="center" wrapText="1"/>
    </xf>
    <xf numFmtId="49" fontId="6" fillId="0" borderId="5" xfId="5" applyNumberFormat="1" applyFont="1" applyBorder="1" applyAlignment="1">
      <alignment horizontal="center" wrapText="1"/>
    </xf>
    <xf numFmtId="166" fontId="4" fillId="4" borderId="5" xfId="6" applyNumberFormat="1" applyFont="1" applyFill="1" applyBorder="1" applyAlignment="1">
      <alignment vertical="center" wrapText="1"/>
    </xf>
    <xf numFmtId="165" fontId="0" fillId="0" borderId="0" xfId="6" applyFont="1" applyBorder="1"/>
    <xf numFmtId="165" fontId="3" fillId="2" borderId="0" xfId="6" applyFont="1" applyFill="1" applyBorder="1"/>
    <xf numFmtId="165" fontId="4" fillId="0" borderId="0" xfId="6" applyFont="1" applyBorder="1" applyAlignment="1">
      <alignment vertical="center" wrapText="1"/>
    </xf>
    <xf numFmtId="0" fontId="5" fillId="0" borderId="0" xfId="5" applyFont="1" applyBorder="1" applyAlignment="1">
      <alignment horizontal="center" wrapText="1"/>
    </xf>
    <xf numFmtId="165" fontId="5" fillId="0" borderId="0" xfId="6" applyFont="1" applyBorder="1" applyAlignment="1">
      <alignment horizontal="center" vertical="center" wrapText="1"/>
    </xf>
    <xf numFmtId="165" fontId="4" fillId="0" borderId="8" xfId="6" applyFont="1" applyBorder="1" applyAlignment="1">
      <alignment horizontal="center" vertical="center" wrapText="1"/>
    </xf>
    <xf numFmtId="165" fontId="4" fillId="0" borderId="9" xfId="6" applyFont="1" applyBorder="1" applyAlignment="1">
      <alignment horizontal="center" vertical="center" wrapText="1"/>
    </xf>
    <xf numFmtId="165" fontId="4" fillId="0" borderId="4" xfId="6" applyFont="1" applyBorder="1" applyAlignment="1">
      <alignment horizontal="center" vertical="center" wrapText="1"/>
    </xf>
    <xf numFmtId="165" fontId="4" fillId="0" borderId="14" xfId="6" applyFont="1" applyBorder="1" applyAlignment="1">
      <alignment horizontal="center" vertical="center" wrapText="1"/>
    </xf>
    <xf numFmtId="165" fontId="4" fillId="0" borderId="11" xfId="6" applyFont="1" applyBorder="1" applyAlignment="1">
      <alignment horizontal="center" vertical="center" wrapText="1"/>
    </xf>
    <xf numFmtId="165" fontId="4" fillId="0" borderId="12" xfId="6" applyFont="1" applyBorder="1" applyAlignment="1">
      <alignment horizontal="center" vertical="center" wrapText="1"/>
    </xf>
    <xf numFmtId="49" fontId="3" fillId="0" borderId="0" xfId="5" applyNumberFormat="1" applyAlignment="1">
      <alignment horizontal="left" vertical="center"/>
    </xf>
    <xf numFmtId="165" fontId="0" fillId="0" borderId="0" xfId="6" applyFont="1" applyAlignment="1">
      <alignment vertical="center"/>
    </xf>
    <xf numFmtId="49" fontId="3" fillId="0" borderId="0" xfId="5" applyNumberFormat="1" applyAlignment="1">
      <alignment horizontal="center" vertical="center"/>
    </xf>
    <xf numFmtId="49" fontId="4" fillId="0" borderId="3" xfId="5" applyNumberFormat="1" applyFont="1" applyBorder="1" applyAlignment="1">
      <alignment horizontal="center" vertical="center" wrapText="1"/>
    </xf>
    <xf numFmtId="49" fontId="4" fillId="0" borderId="6" xfId="5" applyNumberFormat="1" applyFont="1" applyBorder="1" applyAlignment="1">
      <alignment horizontal="center" vertical="center" wrapText="1"/>
    </xf>
    <xf numFmtId="166" fontId="7" fillId="4" borderId="3" xfId="6" applyNumberFormat="1" applyFont="1" applyFill="1" applyBorder="1" applyAlignment="1">
      <alignment vertical="center" wrapText="1"/>
    </xf>
    <xf numFmtId="166" fontId="7" fillId="4" borderId="6" xfId="6" applyNumberFormat="1" applyFont="1" applyFill="1" applyBorder="1" applyAlignment="1">
      <alignment vertical="center" wrapText="1"/>
    </xf>
    <xf numFmtId="166" fontId="4" fillId="4" borderId="3" xfId="6" applyNumberFormat="1" applyFont="1" applyFill="1" applyBorder="1" applyAlignment="1">
      <alignment vertical="center" wrapText="1"/>
    </xf>
    <xf numFmtId="166" fontId="4" fillId="4" borderId="6" xfId="6" applyNumberFormat="1" applyFont="1" applyFill="1" applyBorder="1" applyAlignment="1">
      <alignment vertical="center" wrapText="1"/>
    </xf>
    <xf numFmtId="166" fontId="7" fillId="2" borderId="3" xfId="6" applyNumberFormat="1" applyFont="1" applyFill="1" applyBorder="1" applyAlignment="1">
      <alignment vertical="center" wrapText="1"/>
    </xf>
    <xf numFmtId="166" fontId="7" fillId="2" borderId="6" xfId="6" applyNumberFormat="1" applyFont="1" applyFill="1" applyBorder="1" applyAlignment="1">
      <alignment vertical="center" wrapText="1"/>
    </xf>
    <xf numFmtId="166" fontId="5" fillId="4" borderId="3" xfId="6" applyNumberFormat="1" applyFont="1" applyFill="1" applyBorder="1" applyAlignment="1">
      <alignment vertical="center" wrapText="1"/>
    </xf>
    <xf numFmtId="166" fontId="5" fillId="4" borderId="6" xfId="6" applyNumberFormat="1" applyFont="1" applyFill="1" applyBorder="1" applyAlignment="1">
      <alignment vertical="center" wrapText="1"/>
    </xf>
    <xf numFmtId="166" fontId="7" fillId="5" borderId="3" xfId="6" applyNumberFormat="1" applyFont="1" applyFill="1" applyBorder="1" applyAlignment="1">
      <alignment vertical="center" wrapText="1"/>
    </xf>
    <xf numFmtId="166" fontId="7" fillId="5" borderId="6" xfId="6" applyNumberFormat="1" applyFont="1" applyFill="1" applyBorder="1" applyAlignment="1">
      <alignment vertical="center" wrapText="1"/>
    </xf>
    <xf numFmtId="166" fontId="6" fillId="4" borderId="3" xfId="6" applyNumberFormat="1" applyFont="1" applyFill="1" applyBorder="1" applyAlignment="1">
      <alignment vertical="center" wrapText="1"/>
    </xf>
    <xf numFmtId="166" fontId="6" fillId="4" borderId="6" xfId="6" applyNumberFormat="1" applyFont="1" applyFill="1" applyBorder="1" applyAlignment="1">
      <alignment vertical="center" wrapText="1"/>
    </xf>
    <xf numFmtId="49" fontId="4" fillId="0" borderId="4" xfId="5" applyNumberFormat="1" applyFont="1" applyBorder="1" applyAlignment="1">
      <alignment horizontal="center" vertical="center" wrapText="1"/>
    </xf>
    <xf numFmtId="166" fontId="7" fillId="4" borderId="4" xfId="6" applyNumberFormat="1" applyFont="1" applyFill="1" applyBorder="1" applyAlignment="1">
      <alignment vertical="center" wrapText="1"/>
    </xf>
    <xf numFmtId="166" fontId="7" fillId="2" borderId="4" xfId="6" applyNumberFormat="1" applyFont="1" applyFill="1" applyBorder="1" applyAlignment="1">
      <alignment vertical="center" wrapText="1"/>
    </xf>
    <xf numFmtId="49" fontId="4" fillId="4" borderId="3" xfId="5" applyNumberFormat="1" applyFont="1" applyFill="1" applyBorder="1" applyAlignment="1">
      <alignment horizontal="center" vertical="center" wrapText="1"/>
    </xf>
    <xf numFmtId="49" fontId="4" fillId="4" borderId="6" xfId="5" applyNumberFormat="1" applyFont="1" applyFill="1" applyBorder="1" applyAlignment="1">
      <alignment horizontal="center" vertical="center" wrapText="1"/>
    </xf>
    <xf numFmtId="165" fontId="7" fillId="4" borderId="3" xfId="6" applyFont="1" applyFill="1" applyBorder="1" applyAlignment="1">
      <alignment vertical="center" wrapText="1"/>
    </xf>
    <xf numFmtId="165" fontId="7" fillId="4" borderId="6" xfId="6" applyFont="1" applyFill="1" applyBorder="1" applyAlignment="1">
      <alignment vertical="center" wrapText="1"/>
    </xf>
    <xf numFmtId="165" fontId="7" fillId="2" borderId="3" xfId="6" applyFont="1" applyFill="1" applyBorder="1" applyAlignment="1">
      <alignment vertical="center" wrapText="1"/>
    </xf>
    <xf numFmtId="165" fontId="7" fillId="2" borderId="6" xfId="6" applyFont="1" applyFill="1" applyBorder="1" applyAlignment="1">
      <alignment vertical="center" wrapText="1"/>
    </xf>
    <xf numFmtId="49" fontId="4" fillId="0" borderId="8" xfId="5" applyNumberFormat="1" applyFont="1" applyBorder="1" applyAlignment="1">
      <alignment horizontal="center" vertical="center" wrapText="1"/>
    </xf>
    <xf numFmtId="49" fontId="4" fillId="0" borderId="11" xfId="5" applyNumberFormat="1" applyFont="1" applyBorder="1" applyAlignment="1">
      <alignment horizontal="center" vertical="center" wrapText="1"/>
    </xf>
    <xf numFmtId="165" fontId="6" fillId="4" borderId="9" xfId="6" applyFont="1" applyFill="1" applyBorder="1" applyAlignment="1">
      <alignment vertical="center" wrapText="1"/>
    </xf>
    <xf numFmtId="165" fontId="6" fillId="4" borderId="12" xfId="6" applyFont="1" applyFill="1" applyBorder="1" applyAlignment="1">
      <alignment vertical="center" wrapText="1"/>
    </xf>
    <xf numFmtId="49" fontId="4" fillId="4" borderId="4" xfId="5" applyNumberFormat="1" applyFont="1" applyFill="1" applyBorder="1" applyAlignment="1">
      <alignment horizontal="center" vertical="center" wrapText="1"/>
    </xf>
    <xf numFmtId="166" fontId="4" fillId="4" borderId="4" xfId="6" applyNumberFormat="1" applyFont="1" applyFill="1" applyBorder="1" applyAlignment="1">
      <alignment vertical="center" wrapText="1"/>
    </xf>
    <xf numFmtId="165" fontId="4" fillId="4" borderId="4" xfId="6" applyFont="1" applyFill="1" applyBorder="1" applyAlignment="1">
      <alignment vertical="center" wrapText="1"/>
    </xf>
    <xf numFmtId="165" fontId="4" fillId="4" borderId="6" xfId="6" applyFont="1" applyFill="1" applyBorder="1" applyAlignment="1">
      <alignment vertical="center" wrapText="1"/>
    </xf>
    <xf numFmtId="166" fontId="7" fillId="0" borderId="3" xfId="6" applyNumberFormat="1" applyFont="1" applyFill="1" applyBorder="1" applyAlignment="1">
      <alignment vertical="center" wrapText="1"/>
    </xf>
    <xf numFmtId="166" fontId="7" fillId="0" borderId="6" xfId="6" applyNumberFormat="1" applyFont="1" applyFill="1" applyBorder="1" applyAlignment="1">
      <alignment vertical="center" wrapText="1"/>
    </xf>
    <xf numFmtId="166" fontId="8" fillId="0" borderId="3" xfId="6" applyNumberFormat="1" applyFont="1" applyFill="1" applyBorder="1" applyAlignment="1">
      <alignment vertical="center" wrapText="1"/>
    </xf>
    <xf numFmtId="166" fontId="8" fillId="0" borderId="6" xfId="6" applyNumberFormat="1" applyFont="1" applyFill="1" applyBorder="1" applyAlignment="1">
      <alignment vertical="center" wrapText="1"/>
    </xf>
    <xf numFmtId="166" fontId="8" fillId="4" borderId="3" xfId="6" applyNumberFormat="1" applyFont="1" applyFill="1" applyBorder="1" applyAlignment="1">
      <alignment vertical="center" wrapText="1"/>
    </xf>
    <xf numFmtId="166" fontId="8" fillId="4" borderId="6" xfId="6" applyNumberFormat="1" applyFont="1" applyFill="1" applyBorder="1" applyAlignment="1">
      <alignment vertical="center" wrapText="1"/>
    </xf>
    <xf numFmtId="166" fontId="7" fillId="5" borderId="4" xfId="6" applyNumberFormat="1" applyFont="1" applyFill="1" applyBorder="1" applyAlignment="1">
      <alignment vertical="center" wrapText="1"/>
    </xf>
    <xf numFmtId="166" fontId="7" fillId="4" borderId="16" xfId="6" applyNumberFormat="1" applyFont="1" applyFill="1" applyBorder="1" applyAlignment="1">
      <alignment vertical="center" wrapText="1"/>
    </xf>
    <xf numFmtId="166" fontId="7" fillId="4" borderId="17" xfId="6" applyNumberFormat="1" applyFont="1" applyFill="1" applyBorder="1" applyAlignment="1">
      <alignment vertical="center" wrapText="1"/>
    </xf>
    <xf numFmtId="166" fontId="7" fillId="4" borderId="1" xfId="6" applyNumberFormat="1" applyFont="1" applyFill="1" applyBorder="1" applyAlignment="1">
      <alignment vertical="center" wrapText="1"/>
    </xf>
    <xf numFmtId="166" fontId="7" fillId="6" borderId="3" xfId="6" applyNumberFormat="1" applyFont="1" applyFill="1" applyBorder="1" applyAlignment="1">
      <alignment vertical="center" wrapText="1"/>
    </xf>
    <xf numFmtId="166" fontId="7" fillId="6" borderId="6" xfId="6" applyNumberFormat="1" applyFont="1" applyFill="1" applyBorder="1" applyAlignment="1">
      <alignment vertical="center" wrapText="1"/>
    </xf>
    <xf numFmtId="0" fontId="5" fillId="0" borderId="0" xfId="5" applyFont="1" applyBorder="1" applyAlignment="1">
      <alignment horizontal="center" wrapText="1"/>
    </xf>
    <xf numFmtId="165" fontId="4" fillId="0" borderId="3" xfId="6" applyFont="1" applyBorder="1" applyAlignment="1">
      <alignment vertical="center" wrapText="1"/>
    </xf>
    <xf numFmtId="165" fontId="4" fillId="0" borderId="6" xfId="6" applyFont="1" applyBorder="1" applyAlignment="1">
      <alignment vertical="center" wrapText="1"/>
    </xf>
    <xf numFmtId="166" fontId="7" fillId="5" borderId="9" xfId="6" applyNumberFormat="1" applyFont="1" applyFill="1" applyBorder="1" applyAlignment="1">
      <alignment vertical="center" wrapText="1"/>
    </xf>
    <xf numFmtId="166" fontId="7" fillId="5" borderId="12" xfId="6" applyNumberFormat="1" applyFont="1" applyFill="1" applyBorder="1" applyAlignment="1">
      <alignment vertical="center" wrapText="1"/>
    </xf>
    <xf numFmtId="165" fontId="7" fillId="0" borderId="3" xfId="6" applyFont="1" applyBorder="1" applyAlignment="1">
      <alignment vertical="center" wrapText="1"/>
    </xf>
    <xf numFmtId="165" fontId="7" fillId="0" borderId="6" xfId="6" applyFont="1" applyBorder="1" applyAlignment="1">
      <alignment vertical="center" wrapText="1"/>
    </xf>
  </cellXfs>
  <cellStyles count="8">
    <cellStyle name="Обычный" xfId="0" builtinId="0"/>
    <cellStyle name="Обычный 10" xfId="1"/>
    <cellStyle name="Обычный 2" xfId="5"/>
    <cellStyle name="Обычный 5" xfId="2"/>
    <cellStyle name="Обычный 53" xfId="3"/>
    <cellStyle name="Обычный 63" xfId="4"/>
    <cellStyle name="Примечание 2" xfId="7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"/>
  <sheetViews>
    <sheetView tabSelected="1" workbookViewId="0">
      <selection activeCell="A168" sqref="A168:D216"/>
    </sheetView>
  </sheetViews>
  <sheetFormatPr defaultRowHeight="13.2" x14ac:dyDescent="0.25"/>
  <cols>
    <col min="1" max="1" width="64.28515625" style="6" customWidth="1"/>
    <col min="2" max="2" width="7.7109375" style="69" customWidth="1"/>
    <col min="3" max="3" width="18.140625" style="68" customWidth="1"/>
    <col min="4" max="4" width="19" style="68" customWidth="1"/>
    <col min="5" max="5" width="18" style="4" customWidth="1"/>
    <col min="6" max="6" width="20.42578125" style="5" customWidth="1"/>
    <col min="7" max="256" width="9.28515625" style="5"/>
    <col min="257" max="257" width="64.28515625" style="5" customWidth="1"/>
    <col min="258" max="258" width="7.7109375" style="5" customWidth="1"/>
    <col min="259" max="259" width="18.140625" style="5" customWidth="1"/>
    <col min="260" max="260" width="19" style="5" customWidth="1"/>
    <col min="261" max="261" width="18" style="5" customWidth="1"/>
    <col min="262" max="262" width="20.42578125" style="5" customWidth="1"/>
    <col min="263" max="512" width="9.28515625" style="5"/>
    <col min="513" max="513" width="64.28515625" style="5" customWidth="1"/>
    <col min="514" max="514" width="7.7109375" style="5" customWidth="1"/>
    <col min="515" max="515" width="18.140625" style="5" customWidth="1"/>
    <col min="516" max="516" width="19" style="5" customWidth="1"/>
    <col min="517" max="517" width="18" style="5" customWidth="1"/>
    <col min="518" max="518" width="20.42578125" style="5" customWidth="1"/>
    <col min="519" max="768" width="9.28515625" style="5"/>
    <col min="769" max="769" width="64.28515625" style="5" customWidth="1"/>
    <col min="770" max="770" width="7.7109375" style="5" customWidth="1"/>
    <col min="771" max="771" width="18.140625" style="5" customWidth="1"/>
    <col min="772" max="772" width="19" style="5" customWidth="1"/>
    <col min="773" max="773" width="18" style="5" customWidth="1"/>
    <col min="774" max="774" width="20.42578125" style="5" customWidth="1"/>
    <col min="775" max="1024" width="9.28515625" style="5"/>
    <col min="1025" max="1025" width="64.28515625" style="5" customWidth="1"/>
    <col min="1026" max="1026" width="7.7109375" style="5" customWidth="1"/>
    <col min="1027" max="1027" width="18.140625" style="5" customWidth="1"/>
    <col min="1028" max="1028" width="19" style="5" customWidth="1"/>
    <col min="1029" max="1029" width="18" style="5" customWidth="1"/>
    <col min="1030" max="1030" width="20.42578125" style="5" customWidth="1"/>
    <col min="1031" max="1280" width="9.28515625" style="5"/>
    <col min="1281" max="1281" width="64.28515625" style="5" customWidth="1"/>
    <col min="1282" max="1282" width="7.7109375" style="5" customWidth="1"/>
    <col min="1283" max="1283" width="18.140625" style="5" customWidth="1"/>
    <col min="1284" max="1284" width="19" style="5" customWidth="1"/>
    <col min="1285" max="1285" width="18" style="5" customWidth="1"/>
    <col min="1286" max="1286" width="20.42578125" style="5" customWidth="1"/>
    <col min="1287" max="1536" width="9.28515625" style="5"/>
    <col min="1537" max="1537" width="64.28515625" style="5" customWidth="1"/>
    <col min="1538" max="1538" width="7.7109375" style="5" customWidth="1"/>
    <col min="1539" max="1539" width="18.140625" style="5" customWidth="1"/>
    <col min="1540" max="1540" width="19" style="5" customWidth="1"/>
    <col min="1541" max="1541" width="18" style="5" customWidth="1"/>
    <col min="1542" max="1542" width="20.42578125" style="5" customWidth="1"/>
    <col min="1543" max="1792" width="9.28515625" style="5"/>
    <col min="1793" max="1793" width="64.28515625" style="5" customWidth="1"/>
    <col min="1794" max="1794" width="7.7109375" style="5" customWidth="1"/>
    <col min="1795" max="1795" width="18.140625" style="5" customWidth="1"/>
    <col min="1796" max="1796" width="19" style="5" customWidth="1"/>
    <col min="1797" max="1797" width="18" style="5" customWidth="1"/>
    <col min="1798" max="1798" width="20.42578125" style="5" customWidth="1"/>
    <col min="1799" max="2048" width="9.28515625" style="5"/>
    <col min="2049" max="2049" width="64.28515625" style="5" customWidth="1"/>
    <col min="2050" max="2050" width="7.7109375" style="5" customWidth="1"/>
    <col min="2051" max="2051" width="18.140625" style="5" customWidth="1"/>
    <col min="2052" max="2052" width="19" style="5" customWidth="1"/>
    <col min="2053" max="2053" width="18" style="5" customWidth="1"/>
    <col min="2054" max="2054" width="20.42578125" style="5" customWidth="1"/>
    <col min="2055" max="2304" width="9.28515625" style="5"/>
    <col min="2305" max="2305" width="64.28515625" style="5" customWidth="1"/>
    <col min="2306" max="2306" width="7.7109375" style="5" customWidth="1"/>
    <col min="2307" max="2307" width="18.140625" style="5" customWidth="1"/>
    <col min="2308" max="2308" width="19" style="5" customWidth="1"/>
    <col min="2309" max="2309" width="18" style="5" customWidth="1"/>
    <col min="2310" max="2310" width="20.42578125" style="5" customWidth="1"/>
    <col min="2311" max="2560" width="9.28515625" style="5"/>
    <col min="2561" max="2561" width="64.28515625" style="5" customWidth="1"/>
    <col min="2562" max="2562" width="7.7109375" style="5" customWidth="1"/>
    <col min="2563" max="2563" width="18.140625" style="5" customWidth="1"/>
    <col min="2564" max="2564" width="19" style="5" customWidth="1"/>
    <col min="2565" max="2565" width="18" style="5" customWidth="1"/>
    <col min="2566" max="2566" width="20.42578125" style="5" customWidth="1"/>
    <col min="2567" max="2816" width="9.28515625" style="5"/>
    <col min="2817" max="2817" width="64.28515625" style="5" customWidth="1"/>
    <col min="2818" max="2818" width="7.7109375" style="5" customWidth="1"/>
    <col min="2819" max="2819" width="18.140625" style="5" customWidth="1"/>
    <col min="2820" max="2820" width="19" style="5" customWidth="1"/>
    <col min="2821" max="2821" width="18" style="5" customWidth="1"/>
    <col min="2822" max="2822" width="20.42578125" style="5" customWidth="1"/>
    <col min="2823" max="3072" width="9.28515625" style="5"/>
    <col min="3073" max="3073" width="64.28515625" style="5" customWidth="1"/>
    <col min="3074" max="3074" width="7.7109375" style="5" customWidth="1"/>
    <col min="3075" max="3075" width="18.140625" style="5" customWidth="1"/>
    <col min="3076" max="3076" width="19" style="5" customWidth="1"/>
    <col min="3077" max="3077" width="18" style="5" customWidth="1"/>
    <col min="3078" max="3078" width="20.42578125" style="5" customWidth="1"/>
    <col min="3079" max="3328" width="9.28515625" style="5"/>
    <col min="3329" max="3329" width="64.28515625" style="5" customWidth="1"/>
    <col min="3330" max="3330" width="7.7109375" style="5" customWidth="1"/>
    <col min="3331" max="3331" width="18.140625" style="5" customWidth="1"/>
    <col min="3332" max="3332" width="19" style="5" customWidth="1"/>
    <col min="3333" max="3333" width="18" style="5" customWidth="1"/>
    <col min="3334" max="3334" width="20.42578125" style="5" customWidth="1"/>
    <col min="3335" max="3584" width="9.28515625" style="5"/>
    <col min="3585" max="3585" width="64.28515625" style="5" customWidth="1"/>
    <col min="3586" max="3586" width="7.7109375" style="5" customWidth="1"/>
    <col min="3587" max="3587" width="18.140625" style="5" customWidth="1"/>
    <col min="3588" max="3588" width="19" style="5" customWidth="1"/>
    <col min="3589" max="3589" width="18" style="5" customWidth="1"/>
    <col min="3590" max="3590" width="20.42578125" style="5" customWidth="1"/>
    <col min="3591" max="3840" width="9.28515625" style="5"/>
    <col min="3841" max="3841" width="64.28515625" style="5" customWidth="1"/>
    <col min="3842" max="3842" width="7.7109375" style="5" customWidth="1"/>
    <col min="3843" max="3843" width="18.140625" style="5" customWidth="1"/>
    <col min="3844" max="3844" width="19" style="5" customWidth="1"/>
    <col min="3845" max="3845" width="18" style="5" customWidth="1"/>
    <col min="3846" max="3846" width="20.42578125" style="5" customWidth="1"/>
    <col min="3847" max="4096" width="9.28515625" style="5"/>
    <col min="4097" max="4097" width="64.28515625" style="5" customWidth="1"/>
    <col min="4098" max="4098" width="7.7109375" style="5" customWidth="1"/>
    <col min="4099" max="4099" width="18.140625" style="5" customWidth="1"/>
    <col min="4100" max="4100" width="19" style="5" customWidth="1"/>
    <col min="4101" max="4101" width="18" style="5" customWidth="1"/>
    <col min="4102" max="4102" width="20.42578125" style="5" customWidth="1"/>
    <col min="4103" max="4352" width="9.28515625" style="5"/>
    <col min="4353" max="4353" width="64.28515625" style="5" customWidth="1"/>
    <col min="4354" max="4354" width="7.7109375" style="5" customWidth="1"/>
    <col min="4355" max="4355" width="18.140625" style="5" customWidth="1"/>
    <col min="4356" max="4356" width="19" style="5" customWidth="1"/>
    <col min="4357" max="4357" width="18" style="5" customWidth="1"/>
    <col min="4358" max="4358" width="20.42578125" style="5" customWidth="1"/>
    <col min="4359" max="4608" width="9.28515625" style="5"/>
    <col min="4609" max="4609" width="64.28515625" style="5" customWidth="1"/>
    <col min="4610" max="4610" width="7.7109375" style="5" customWidth="1"/>
    <col min="4611" max="4611" width="18.140625" style="5" customWidth="1"/>
    <col min="4612" max="4612" width="19" style="5" customWidth="1"/>
    <col min="4613" max="4613" width="18" style="5" customWidth="1"/>
    <col min="4614" max="4614" width="20.42578125" style="5" customWidth="1"/>
    <col min="4615" max="4864" width="9.28515625" style="5"/>
    <col min="4865" max="4865" width="64.28515625" style="5" customWidth="1"/>
    <col min="4866" max="4866" width="7.7109375" style="5" customWidth="1"/>
    <col min="4867" max="4867" width="18.140625" style="5" customWidth="1"/>
    <col min="4868" max="4868" width="19" style="5" customWidth="1"/>
    <col min="4869" max="4869" width="18" style="5" customWidth="1"/>
    <col min="4870" max="4870" width="20.42578125" style="5" customWidth="1"/>
    <col min="4871" max="5120" width="9.28515625" style="5"/>
    <col min="5121" max="5121" width="64.28515625" style="5" customWidth="1"/>
    <col min="5122" max="5122" width="7.7109375" style="5" customWidth="1"/>
    <col min="5123" max="5123" width="18.140625" style="5" customWidth="1"/>
    <col min="5124" max="5124" width="19" style="5" customWidth="1"/>
    <col min="5125" max="5125" width="18" style="5" customWidth="1"/>
    <col min="5126" max="5126" width="20.42578125" style="5" customWidth="1"/>
    <col min="5127" max="5376" width="9.28515625" style="5"/>
    <col min="5377" max="5377" width="64.28515625" style="5" customWidth="1"/>
    <col min="5378" max="5378" width="7.7109375" style="5" customWidth="1"/>
    <col min="5379" max="5379" width="18.140625" style="5" customWidth="1"/>
    <col min="5380" max="5380" width="19" style="5" customWidth="1"/>
    <col min="5381" max="5381" width="18" style="5" customWidth="1"/>
    <col min="5382" max="5382" width="20.42578125" style="5" customWidth="1"/>
    <col min="5383" max="5632" width="9.28515625" style="5"/>
    <col min="5633" max="5633" width="64.28515625" style="5" customWidth="1"/>
    <col min="5634" max="5634" width="7.7109375" style="5" customWidth="1"/>
    <col min="5635" max="5635" width="18.140625" style="5" customWidth="1"/>
    <col min="5636" max="5636" width="19" style="5" customWidth="1"/>
    <col min="5637" max="5637" width="18" style="5" customWidth="1"/>
    <col min="5638" max="5638" width="20.42578125" style="5" customWidth="1"/>
    <col min="5639" max="5888" width="9.28515625" style="5"/>
    <col min="5889" max="5889" width="64.28515625" style="5" customWidth="1"/>
    <col min="5890" max="5890" width="7.7109375" style="5" customWidth="1"/>
    <col min="5891" max="5891" width="18.140625" style="5" customWidth="1"/>
    <col min="5892" max="5892" width="19" style="5" customWidth="1"/>
    <col min="5893" max="5893" width="18" style="5" customWidth="1"/>
    <col min="5894" max="5894" width="20.42578125" style="5" customWidth="1"/>
    <col min="5895" max="6144" width="9.28515625" style="5"/>
    <col min="6145" max="6145" width="64.28515625" style="5" customWidth="1"/>
    <col min="6146" max="6146" width="7.7109375" style="5" customWidth="1"/>
    <col min="6147" max="6147" width="18.140625" style="5" customWidth="1"/>
    <col min="6148" max="6148" width="19" style="5" customWidth="1"/>
    <col min="6149" max="6149" width="18" style="5" customWidth="1"/>
    <col min="6150" max="6150" width="20.42578125" style="5" customWidth="1"/>
    <col min="6151" max="6400" width="9.28515625" style="5"/>
    <col min="6401" max="6401" width="64.28515625" style="5" customWidth="1"/>
    <col min="6402" max="6402" width="7.7109375" style="5" customWidth="1"/>
    <col min="6403" max="6403" width="18.140625" style="5" customWidth="1"/>
    <col min="6404" max="6404" width="19" style="5" customWidth="1"/>
    <col min="6405" max="6405" width="18" style="5" customWidth="1"/>
    <col min="6406" max="6406" width="20.42578125" style="5" customWidth="1"/>
    <col min="6407" max="6656" width="9.28515625" style="5"/>
    <col min="6657" max="6657" width="64.28515625" style="5" customWidth="1"/>
    <col min="6658" max="6658" width="7.7109375" style="5" customWidth="1"/>
    <col min="6659" max="6659" width="18.140625" style="5" customWidth="1"/>
    <col min="6660" max="6660" width="19" style="5" customWidth="1"/>
    <col min="6661" max="6661" width="18" style="5" customWidth="1"/>
    <col min="6662" max="6662" width="20.42578125" style="5" customWidth="1"/>
    <col min="6663" max="6912" width="9.28515625" style="5"/>
    <col min="6913" max="6913" width="64.28515625" style="5" customWidth="1"/>
    <col min="6914" max="6914" width="7.7109375" style="5" customWidth="1"/>
    <col min="6915" max="6915" width="18.140625" style="5" customWidth="1"/>
    <col min="6916" max="6916" width="19" style="5" customWidth="1"/>
    <col min="6917" max="6917" width="18" style="5" customWidth="1"/>
    <col min="6918" max="6918" width="20.42578125" style="5" customWidth="1"/>
    <col min="6919" max="7168" width="9.28515625" style="5"/>
    <col min="7169" max="7169" width="64.28515625" style="5" customWidth="1"/>
    <col min="7170" max="7170" width="7.7109375" style="5" customWidth="1"/>
    <col min="7171" max="7171" width="18.140625" style="5" customWidth="1"/>
    <col min="7172" max="7172" width="19" style="5" customWidth="1"/>
    <col min="7173" max="7173" width="18" style="5" customWidth="1"/>
    <col min="7174" max="7174" width="20.42578125" style="5" customWidth="1"/>
    <col min="7175" max="7424" width="9.28515625" style="5"/>
    <col min="7425" max="7425" width="64.28515625" style="5" customWidth="1"/>
    <col min="7426" max="7426" width="7.7109375" style="5" customWidth="1"/>
    <col min="7427" max="7427" width="18.140625" style="5" customWidth="1"/>
    <col min="7428" max="7428" width="19" style="5" customWidth="1"/>
    <col min="7429" max="7429" width="18" style="5" customWidth="1"/>
    <col min="7430" max="7430" width="20.42578125" style="5" customWidth="1"/>
    <col min="7431" max="7680" width="9.28515625" style="5"/>
    <col min="7681" max="7681" width="64.28515625" style="5" customWidth="1"/>
    <col min="7682" max="7682" width="7.7109375" style="5" customWidth="1"/>
    <col min="7683" max="7683" width="18.140625" style="5" customWidth="1"/>
    <col min="7684" max="7684" width="19" style="5" customWidth="1"/>
    <col min="7685" max="7685" width="18" style="5" customWidth="1"/>
    <col min="7686" max="7686" width="20.42578125" style="5" customWidth="1"/>
    <col min="7687" max="7936" width="9.28515625" style="5"/>
    <col min="7937" max="7937" width="64.28515625" style="5" customWidth="1"/>
    <col min="7938" max="7938" width="7.7109375" style="5" customWidth="1"/>
    <col min="7939" max="7939" width="18.140625" style="5" customWidth="1"/>
    <col min="7940" max="7940" width="19" style="5" customWidth="1"/>
    <col min="7941" max="7941" width="18" style="5" customWidth="1"/>
    <col min="7942" max="7942" width="20.42578125" style="5" customWidth="1"/>
    <col min="7943" max="8192" width="9.28515625" style="5"/>
    <col min="8193" max="8193" width="64.28515625" style="5" customWidth="1"/>
    <col min="8194" max="8194" width="7.7109375" style="5" customWidth="1"/>
    <col min="8195" max="8195" width="18.140625" style="5" customWidth="1"/>
    <col min="8196" max="8196" width="19" style="5" customWidth="1"/>
    <col min="8197" max="8197" width="18" style="5" customWidth="1"/>
    <col min="8198" max="8198" width="20.42578125" style="5" customWidth="1"/>
    <col min="8199" max="8448" width="9.28515625" style="5"/>
    <col min="8449" max="8449" width="64.28515625" style="5" customWidth="1"/>
    <col min="8450" max="8450" width="7.7109375" style="5" customWidth="1"/>
    <col min="8451" max="8451" width="18.140625" style="5" customWidth="1"/>
    <col min="8452" max="8452" width="19" style="5" customWidth="1"/>
    <col min="8453" max="8453" width="18" style="5" customWidth="1"/>
    <col min="8454" max="8454" width="20.42578125" style="5" customWidth="1"/>
    <col min="8455" max="8704" width="9.28515625" style="5"/>
    <col min="8705" max="8705" width="64.28515625" style="5" customWidth="1"/>
    <col min="8706" max="8706" width="7.7109375" style="5" customWidth="1"/>
    <col min="8707" max="8707" width="18.140625" style="5" customWidth="1"/>
    <col min="8708" max="8708" width="19" style="5" customWidth="1"/>
    <col min="8709" max="8709" width="18" style="5" customWidth="1"/>
    <col min="8710" max="8710" width="20.42578125" style="5" customWidth="1"/>
    <col min="8711" max="8960" width="9.28515625" style="5"/>
    <col min="8961" max="8961" width="64.28515625" style="5" customWidth="1"/>
    <col min="8962" max="8962" width="7.7109375" style="5" customWidth="1"/>
    <col min="8963" max="8963" width="18.140625" style="5" customWidth="1"/>
    <col min="8964" max="8964" width="19" style="5" customWidth="1"/>
    <col min="8965" max="8965" width="18" style="5" customWidth="1"/>
    <col min="8966" max="8966" width="20.42578125" style="5" customWidth="1"/>
    <col min="8967" max="9216" width="9.28515625" style="5"/>
    <col min="9217" max="9217" width="64.28515625" style="5" customWidth="1"/>
    <col min="9218" max="9218" width="7.7109375" style="5" customWidth="1"/>
    <col min="9219" max="9219" width="18.140625" style="5" customWidth="1"/>
    <col min="9220" max="9220" width="19" style="5" customWidth="1"/>
    <col min="9221" max="9221" width="18" style="5" customWidth="1"/>
    <col min="9222" max="9222" width="20.42578125" style="5" customWidth="1"/>
    <col min="9223" max="9472" width="9.28515625" style="5"/>
    <col min="9473" max="9473" width="64.28515625" style="5" customWidth="1"/>
    <col min="9474" max="9474" width="7.7109375" style="5" customWidth="1"/>
    <col min="9475" max="9475" width="18.140625" style="5" customWidth="1"/>
    <col min="9476" max="9476" width="19" style="5" customWidth="1"/>
    <col min="9477" max="9477" width="18" style="5" customWidth="1"/>
    <col min="9478" max="9478" width="20.42578125" style="5" customWidth="1"/>
    <col min="9479" max="9728" width="9.28515625" style="5"/>
    <col min="9729" max="9729" width="64.28515625" style="5" customWidth="1"/>
    <col min="9730" max="9730" width="7.7109375" style="5" customWidth="1"/>
    <col min="9731" max="9731" width="18.140625" style="5" customWidth="1"/>
    <col min="9732" max="9732" width="19" style="5" customWidth="1"/>
    <col min="9733" max="9733" width="18" style="5" customWidth="1"/>
    <col min="9734" max="9734" width="20.42578125" style="5" customWidth="1"/>
    <col min="9735" max="9984" width="9.28515625" style="5"/>
    <col min="9985" max="9985" width="64.28515625" style="5" customWidth="1"/>
    <col min="9986" max="9986" width="7.7109375" style="5" customWidth="1"/>
    <col min="9987" max="9987" width="18.140625" style="5" customWidth="1"/>
    <col min="9988" max="9988" width="19" style="5" customWidth="1"/>
    <col min="9989" max="9989" width="18" style="5" customWidth="1"/>
    <col min="9990" max="9990" width="20.42578125" style="5" customWidth="1"/>
    <col min="9991" max="10240" width="9.28515625" style="5"/>
    <col min="10241" max="10241" width="64.28515625" style="5" customWidth="1"/>
    <col min="10242" max="10242" width="7.7109375" style="5" customWidth="1"/>
    <col min="10243" max="10243" width="18.140625" style="5" customWidth="1"/>
    <col min="10244" max="10244" width="19" style="5" customWidth="1"/>
    <col min="10245" max="10245" width="18" style="5" customWidth="1"/>
    <col min="10246" max="10246" width="20.42578125" style="5" customWidth="1"/>
    <col min="10247" max="10496" width="9.28515625" style="5"/>
    <col min="10497" max="10497" width="64.28515625" style="5" customWidth="1"/>
    <col min="10498" max="10498" width="7.7109375" style="5" customWidth="1"/>
    <col min="10499" max="10499" width="18.140625" style="5" customWidth="1"/>
    <col min="10500" max="10500" width="19" style="5" customWidth="1"/>
    <col min="10501" max="10501" width="18" style="5" customWidth="1"/>
    <col min="10502" max="10502" width="20.42578125" style="5" customWidth="1"/>
    <col min="10503" max="10752" width="9.28515625" style="5"/>
    <col min="10753" max="10753" width="64.28515625" style="5" customWidth="1"/>
    <col min="10754" max="10754" width="7.7109375" style="5" customWidth="1"/>
    <col min="10755" max="10755" width="18.140625" style="5" customWidth="1"/>
    <col min="10756" max="10756" width="19" style="5" customWidth="1"/>
    <col min="10757" max="10757" width="18" style="5" customWidth="1"/>
    <col min="10758" max="10758" width="20.42578125" style="5" customWidth="1"/>
    <col min="10759" max="11008" width="9.28515625" style="5"/>
    <col min="11009" max="11009" width="64.28515625" style="5" customWidth="1"/>
    <col min="11010" max="11010" width="7.7109375" style="5" customWidth="1"/>
    <col min="11011" max="11011" width="18.140625" style="5" customWidth="1"/>
    <col min="11012" max="11012" width="19" style="5" customWidth="1"/>
    <col min="11013" max="11013" width="18" style="5" customWidth="1"/>
    <col min="11014" max="11014" width="20.42578125" style="5" customWidth="1"/>
    <col min="11015" max="11264" width="9.28515625" style="5"/>
    <col min="11265" max="11265" width="64.28515625" style="5" customWidth="1"/>
    <col min="11266" max="11266" width="7.7109375" style="5" customWidth="1"/>
    <col min="11267" max="11267" width="18.140625" style="5" customWidth="1"/>
    <col min="11268" max="11268" width="19" style="5" customWidth="1"/>
    <col min="11269" max="11269" width="18" style="5" customWidth="1"/>
    <col min="11270" max="11270" width="20.42578125" style="5" customWidth="1"/>
    <col min="11271" max="11520" width="9.28515625" style="5"/>
    <col min="11521" max="11521" width="64.28515625" style="5" customWidth="1"/>
    <col min="11522" max="11522" width="7.7109375" style="5" customWidth="1"/>
    <col min="11523" max="11523" width="18.140625" style="5" customWidth="1"/>
    <col min="11524" max="11524" width="19" style="5" customWidth="1"/>
    <col min="11525" max="11525" width="18" style="5" customWidth="1"/>
    <col min="11526" max="11526" width="20.42578125" style="5" customWidth="1"/>
    <col min="11527" max="11776" width="9.28515625" style="5"/>
    <col min="11777" max="11777" width="64.28515625" style="5" customWidth="1"/>
    <col min="11778" max="11778" width="7.7109375" style="5" customWidth="1"/>
    <col min="11779" max="11779" width="18.140625" style="5" customWidth="1"/>
    <col min="11780" max="11780" width="19" style="5" customWidth="1"/>
    <col min="11781" max="11781" width="18" style="5" customWidth="1"/>
    <col min="11782" max="11782" width="20.42578125" style="5" customWidth="1"/>
    <col min="11783" max="12032" width="9.28515625" style="5"/>
    <col min="12033" max="12033" width="64.28515625" style="5" customWidth="1"/>
    <col min="12034" max="12034" width="7.7109375" style="5" customWidth="1"/>
    <col min="12035" max="12035" width="18.140625" style="5" customWidth="1"/>
    <col min="12036" max="12036" width="19" style="5" customWidth="1"/>
    <col min="12037" max="12037" width="18" style="5" customWidth="1"/>
    <col min="12038" max="12038" width="20.42578125" style="5" customWidth="1"/>
    <col min="12039" max="12288" width="9.28515625" style="5"/>
    <col min="12289" max="12289" width="64.28515625" style="5" customWidth="1"/>
    <col min="12290" max="12290" width="7.7109375" style="5" customWidth="1"/>
    <col min="12291" max="12291" width="18.140625" style="5" customWidth="1"/>
    <col min="12292" max="12292" width="19" style="5" customWidth="1"/>
    <col min="12293" max="12293" width="18" style="5" customWidth="1"/>
    <col min="12294" max="12294" width="20.42578125" style="5" customWidth="1"/>
    <col min="12295" max="12544" width="9.28515625" style="5"/>
    <col min="12545" max="12545" width="64.28515625" style="5" customWidth="1"/>
    <col min="12546" max="12546" width="7.7109375" style="5" customWidth="1"/>
    <col min="12547" max="12547" width="18.140625" style="5" customWidth="1"/>
    <col min="12548" max="12548" width="19" style="5" customWidth="1"/>
    <col min="12549" max="12549" width="18" style="5" customWidth="1"/>
    <col min="12550" max="12550" width="20.42578125" style="5" customWidth="1"/>
    <col min="12551" max="12800" width="9.28515625" style="5"/>
    <col min="12801" max="12801" width="64.28515625" style="5" customWidth="1"/>
    <col min="12802" max="12802" width="7.7109375" style="5" customWidth="1"/>
    <col min="12803" max="12803" width="18.140625" style="5" customWidth="1"/>
    <col min="12804" max="12804" width="19" style="5" customWidth="1"/>
    <col min="12805" max="12805" width="18" style="5" customWidth="1"/>
    <col min="12806" max="12806" width="20.42578125" style="5" customWidth="1"/>
    <col min="12807" max="13056" width="9.28515625" style="5"/>
    <col min="13057" max="13057" width="64.28515625" style="5" customWidth="1"/>
    <col min="13058" max="13058" width="7.7109375" style="5" customWidth="1"/>
    <col min="13059" max="13059" width="18.140625" style="5" customWidth="1"/>
    <col min="13060" max="13060" width="19" style="5" customWidth="1"/>
    <col min="13061" max="13061" width="18" style="5" customWidth="1"/>
    <col min="13062" max="13062" width="20.42578125" style="5" customWidth="1"/>
    <col min="13063" max="13312" width="9.28515625" style="5"/>
    <col min="13313" max="13313" width="64.28515625" style="5" customWidth="1"/>
    <col min="13314" max="13314" width="7.7109375" style="5" customWidth="1"/>
    <col min="13315" max="13315" width="18.140625" style="5" customWidth="1"/>
    <col min="13316" max="13316" width="19" style="5" customWidth="1"/>
    <col min="13317" max="13317" width="18" style="5" customWidth="1"/>
    <col min="13318" max="13318" width="20.42578125" style="5" customWidth="1"/>
    <col min="13319" max="13568" width="9.28515625" style="5"/>
    <col min="13569" max="13569" width="64.28515625" style="5" customWidth="1"/>
    <col min="13570" max="13570" width="7.7109375" style="5" customWidth="1"/>
    <col min="13571" max="13571" width="18.140625" style="5" customWidth="1"/>
    <col min="13572" max="13572" width="19" style="5" customWidth="1"/>
    <col min="13573" max="13573" width="18" style="5" customWidth="1"/>
    <col min="13574" max="13574" width="20.42578125" style="5" customWidth="1"/>
    <col min="13575" max="13824" width="9.28515625" style="5"/>
    <col min="13825" max="13825" width="64.28515625" style="5" customWidth="1"/>
    <col min="13826" max="13826" width="7.7109375" style="5" customWidth="1"/>
    <col min="13827" max="13827" width="18.140625" style="5" customWidth="1"/>
    <col min="13828" max="13828" width="19" style="5" customWidth="1"/>
    <col min="13829" max="13829" width="18" style="5" customWidth="1"/>
    <col min="13830" max="13830" width="20.42578125" style="5" customWidth="1"/>
    <col min="13831" max="14080" width="9.28515625" style="5"/>
    <col min="14081" max="14081" width="64.28515625" style="5" customWidth="1"/>
    <col min="14082" max="14082" width="7.7109375" style="5" customWidth="1"/>
    <col min="14083" max="14083" width="18.140625" style="5" customWidth="1"/>
    <col min="14084" max="14084" width="19" style="5" customWidth="1"/>
    <col min="14085" max="14085" width="18" style="5" customWidth="1"/>
    <col min="14086" max="14086" width="20.42578125" style="5" customWidth="1"/>
    <col min="14087" max="14336" width="9.28515625" style="5"/>
    <col min="14337" max="14337" width="64.28515625" style="5" customWidth="1"/>
    <col min="14338" max="14338" width="7.7109375" style="5" customWidth="1"/>
    <col min="14339" max="14339" width="18.140625" style="5" customWidth="1"/>
    <col min="14340" max="14340" width="19" style="5" customWidth="1"/>
    <col min="14341" max="14341" width="18" style="5" customWidth="1"/>
    <col min="14342" max="14342" width="20.42578125" style="5" customWidth="1"/>
    <col min="14343" max="14592" width="9.28515625" style="5"/>
    <col min="14593" max="14593" width="64.28515625" style="5" customWidth="1"/>
    <col min="14594" max="14594" width="7.7109375" style="5" customWidth="1"/>
    <col min="14595" max="14595" width="18.140625" style="5" customWidth="1"/>
    <col min="14596" max="14596" width="19" style="5" customWidth="1"/>
    <col min="14597" max="14597" width="18" style="5" customWidth="1"/>
    <col min="14598" max="14598" width="20.42578125" style="5" customWidth="1"/>
    <col min="14599" max="14848" width="9.28515625" style="5"/>
    <col min="14849" max="14849" width="64.28515625" style="5" customWidth="1"/>
    <col min="14850" max="14850" width="7.7109375" style="5" customWidth="1"/>
    <col min="14851" max="14851" width="18.140625" style="5" customWidth="1"/>
    <col min="14852" max="14852" width="19" style="5" customWidth="1"/>
    <col min="14853" max="14853" width="18" style="5" customWidth="1"/>
    <col min="14854" max="14854" width="20.42578125" style="5" customWidth="1"/>
    <col min="14855" max="15104" width="9.28515625" style="5"/>
    <col min="15105" max="15105" width="64.28515625" style="5" customWidth="1"/>
    <col min="15106" max="15106" width="7.7109375" style="5" customWidth="1"/>
    <col min="15107" max="15107" width="18.140625" style="5" customWidth="1"/>
    <col min="15108" max="15108" width="19" style="5" customWidth="1"/>
    <col min="15109" max="15109" width="18" style="5" customWidth="1"/>
    <col min="15110" max="15110" width="20.42578125" style="5" customWidth="1"/>
    <col min="15111" max="15360" width="9.28515625" style="5"/>
    <col min="15361" max="15361" width="64.28515625" style="5" customWidth="1"/>
    <col min="15362" max="15362" width="7.7109375" style="5" customWidth="1"/>
    <col min="15363" max="15363" width="18.140625" style="5" customWidth="1"/>
    <col min="15364" max="15364" width="19" style="5" customWidth="1"/>
    <col min="15365" max="15365" width="18" style="5" customWidth="1"/>
    <col min="15366" max="15366" width="20.42578125" style="5" customWidth="1"/>
    <col min="15367" max="15616" width="9.28515625" style="5"/>
    <col min="15617" max="15617" width="64.28515625" style="5" customWidth="1"/>
    <col min="15618" max="15618" width="7.7109375" style="5" customWidth="1"/>
    <col min="15619" max="15619" width="18.140625" style="5" customWidth="1"/>
    <col min="15620" max="15620" width="19" style="5" customWidth="1"/>
    <col min="15621" max="15621" width="18" style="5" customWidth="1"/>
    <col min="15622" max="15622" width="20.42578125" style="5" customWidth="1"/>
    <col min="15623" max="15872" width="9.28515625" style="5"/>
    <col min="15873" max="15873" width="64.28515625" style="5" customWidth="1"/>
    <col min="15874" max="15874" width="7.7109375" style="5" customWidth="1"/>
    <col min="15875" max="15875" width="18.140625" style="5" customWidth="1"/>
    <col min="15876" max="15876" width="19" style="5" customWidth="1"/>
    <col min="15877" max="15877" width="18" style="5" customWidth="1"/>
    <col min="15878" max="15878" width="20.42578125" style="5" customWidth="1"/>
    <col min="15879" max="16128" width="9.28515625" style="5"/>
    <col min="16129" max="16129" width="64.28515625" style="5" customWidth="1"/>
    <col min="16130" max="16130" width="7.7109375" style="5" customWidth="1"/>
    <col min="16131" max="16131" width="18.140625" style="5" customWidth="1"/>
    <col min="16132" max="16132" width="19" style="5" customWidth="1"/>
    <col min="16133" max="16133" width="18" style="5" customWidth="1"/>
    <col min="16134" max="16134" width="20.42578125" style="5" customWidth="1"/>
    <col min="16135" max="16384" width="9.28515625" style="5"/>
  </cols>
  <sheetData>
    <row r="1" spans="1:6" x14ac:dyDescent="0.25">
      <c r="A1" s="1" t="s">
        <v>0</v>
      </c>
      <c r="B1" s="2" t="s">
        <v>1</v>
      </c>
      <c r="C1" s="3" t="s">
        <v>2</v>
      </c>
      <c r="D1" s="3" t="s">
        <v>2</v>
      </c>
    </row>
    <row r="2" spans="1:6" x14ac:dyDescent="0.25">
      <c r="B2" s="7" t="s">
        <v>3</v>
      </c>
      <c r="C2" s="8" t="s">
        <v>4</v>
      </c>
      <c r="D2" s="8" t="s">
        <v>5</v>
      </c>
    </row>
    <row r="3" spans="1:6" ht="26.4" x14ac:dyDescent="0.25">
      <c r="A3" s="9" t="s">
        <v>6</v>
      </c>
      <c r="B3" s="7" t="s">
        <v>7</v>
      </c>
      <c r="C3" s="8" t="s">
        <v>8</v>
      </c>
      <c r="D3" s="8" t="s">
        <v>9</v>
      </c>
    </row>
    <row r="4" spans="1:6" ht="18.75" customHeight="1" x14ac:dyDescent="0.25">
      <c r="A4" s="9"/>
      <c r="B4" s="7" t="s">
        <v>10</v>
      </c>
      <c r="C4" s="8" t="s">
        <v>11</v>
      </c>
      <c r="D4" s="8" t="s">
        <v>11</v>
      </c>
    </row>
    <row r="5" spans="1:6" x14ac:dyDescent="0.25">
      <c r="A5" s="10">
        <v>1</v>
      </c>
      <c r="B5" s="11">
        <v>2</v>
      </c>
      <c r="C5" s="11">
        <v>3</v>
      </c>
      <c r="D5" s="11">
        <v>4</v>
      </c>
    </row>
    <row r="6" spans="1:6" ht="15.6" x14ac:dyDescent="0.3">
      <c r="A6" s="12" t="s">
        <v>12</v>
      </c>
      <c r="B6" s="11"/>
      <c r="C6" s="13"/>
      <c r="D6" s="13"/>
    </row>
    <row r="7" spans="1:6" x14ac:dyDescent="0.25">
      <c r="A7" s="14" t="s">
        <v>13</v>
      </c>
      <c r="B7" s="70"/>
      <c r="C7" s="74"/>
      <c r="D7" s="74"/>
    </row>
    <row r="8" spans="1:6" x14ac:dyDescent="0.25">
      <c r="A8" s="15" t="s">
        <v>14</v>
      </c>
      <c r="B8" s="71"/>
      <c r="C8" s="75"/>
      <c r="D8" s="75"/>
    </row>
    <row r="9" spans="1:6" x14ac:dyDescent="0.25">
      <c r="A9" s="16" t="s">
        <v>15</v>
      </c>
      <c r="B9" s="70"/>
      <c r="C9" s="74"/>
      <c r="D9" s="74"/>
    </row>
    <row r="10" spans="1:6" x14ac:dyDescent="0.25">
      <c r="A10" s="17" t="s">
        <v>16</v>
      </c>
      <c r="B10" s="71"/>
      <c r="C10" s="75"/>
      <c r="D10" s="75"/>
    </row>
    <row r="11" spans="1:6" ht="12.75" customHeight="1" x14ac:dyDescent="0.25">
      <c r="A11" s="18" t="s">
        <v>17</v>
      </c>
      <c r="B11" s="70" t="s">
        <v>18</v>
      </c>
      <c r="C11" s="72">
        <v>9144177.8000000007</v>
      </c>
      <c r="D11" s="72">
        <v>9863629.1999999993</v>
      </c>
      <c r="F11" s="19"/>
    </row>
    <row r="12" spans="1:6" ht="12.75" customHeight="1" x14ac:dyDescent="0.25">
      <c r="A12" s="20" t="s">
        <v>19</v>
      </c>
      <c r="B12" s="71"/>
      <c r="C12" s="73"/>
      <c r="D12" s="73"/>
      <c r="E12" s="4">
        <f>D217</f>
        <v>0</v>
      </c>
      <c r="F12" s="21"/>
    </row>
    <row r="13" spans="1:6" ht="12.75" customHeight="1" x14ac:dyDescent="0.25">
      <c r="A13" s="18" t="s">
        <v>20</v>
      </c>
      <c r="B13" s="70" t="s">
        <v>21</v>
      </c>
      <c r="C13" s="72">
        <v>1589824.9</v>
      </c>
      <c r="D13" s="72">
        <v>1577702.3</v>
      </c>
    </row>
    <row r="14" spans="1:6" ht="12.75" customHeight="1" x14ac:dyDescent="0.25">
      <c r="A14" s="20" t="s">
        <v>22</v>
      </c>
      <c r="B14" s="71"/>
      <c r="C14" s="73"/>
      <c r="D14" s="73"/>
    </row>
    <row r="15" spans="1:6" ht="12.75" customHeight="1" x14ac:dyDescent="0.25">
      <c r="A15" s="18" t="s">
        <v>23</v>
      </c>
      <c r="B15" s="70" t="s">
        <v>24</v>
      </c>
      <c r="C15" s="72">
        <f>C11-C13</f>
        <v>7554352.9000000004</v>
      </c>
      <c r="D15" s="72">
        <f>D11-D13</f>
        <v>8285926.8999999994</v>
      </c>
    </row>
    <row r="16" spans="1:6" ht="12.75" customHeight="1" x14ac:dyDescent="0.25">
      <c r="A16" s="20" t="s">
        <v>25</v>
      </c>
      <c r="B16" s="71"/>
      <c r="C16" s="73"/>
      <c r="D16" s="73"/>
      <c r="F16" s="22"/>
    </row>
    <row r="17" spans="1:4" ht="12.75" customHeight="1" x14ac:dyDescent="0.25">
      <c r="A17" s="16" t="s">
        <v>26</v>
      </c>
      <c r="B17" s="70"/>
      <c r="C17" s="72"/>
      <c r="D17" s="72"/>
    </row>
    <row r="18" spans="1:4" ht="12.75" customHeight="1" x14ac:dyDescent="0.25">
      <c r="A18" s="17" t="s">
        <v>27</v>
      </c>
      <c r="B18" s="71"/>
      <c r="C18" s="73"/>
      <c r="D18" s="73"/>
    </row>
    <row r="19" spans="1:4" ht="12.75" customHeight="1" x14ac:dyDescent="0.25">
      <c r="A19" s="18" t="s">
        <v>28</v>
      </c>
      <c r="B19" s="70" t="s">
        <v>29</v>
      </c>
      <c r="C19" s="72"/>
      <c r="D19" s="72"/>
    </row>
    <row r="20" spans="1:4" ht="12.75" customHeight="1" x14ac:dyDescent="0.25">
      <c r="A20" s="20" t="s">
        <v>30</v>
      </c>
      <c r="B20" s="71"/>
      <c r="C20" s="73"/>
      <c r="D20" s="73"/>
    </row>
    <row r="21" spans="1:4" ht="12.75" customHeight="1" x14ac:dyDescent="0.25">
      <c r="A21" s="18" t="s">
        <v>31</v>
      </c>
      <c r="B21" s="70" t="s">
        <v>32</v>
      </c>
      <c r="C21" s="72"/>
      <c r="D21" s="72"/>
    </row>
    <row r="22" spans="1:4" ht="12.75" customHeight="1" x14ac:dyDescent="0.25">
      <c r="A22" s="20" t="s">
        <v>33</v>
      </c>
      <c r="B22" s="71"/>
      <c r="C22" s="73"/>
      <c r="D22" s="73"/>
    </row>
    <row r="23" spans="1:4" ht="12.75" customHeight="1" x14ac:dyDescent="0.25">
      <c r="A23" s="18" t="s">
        <v>34</v>
      </c>
      <c r="B23" s="70" t="s">
        <v>35</v>
      </c>
      <c r="C23" s="80">
        <f>C19-C21</f>
        <v>0</v>
      </c>
      <c r="D23" s="80">
        <f>D19-D21</f>
        <v>0</v>
      </c>
    </row>
    <row r="24" spans="1:4" ht="12.75" customHeight="1" x14ac:dyDescent="0.25">
      <c r="A24" s="20" t="s">
        <v>36</v>
      </c>
      <c r="B24" s="71"/>
      <c r="C24" s="81"/>
      <c r="D24" s="81"/>
    </row>
    <row r="25" spans="1:4" ht="26.4" x14ac:dyDescent="0.25">
      <c r="A25" s="18" t="s">
        <v>37</v>
      </c>
      <c r="B25" s="70" t="s">
        <v>38</v>
      </c>
      <c r="C25" s="80">
        <f>C27+C29</f>
        <v>11807.5</v>
      </c>
      <c r="D25" s="80">
        <f>D27+D29+D31+D33+D35</f>
        <v>11807.5</v>
      </c>
    </row>
    <row r="26" spans="1:4" ht="26.4" x14ac:dyDescent="0.25">
      <c r="A26" s="20" t="s">
        <v>39</v>
      </c>
      <c r="B26" s="71"/>
      <c r="C26" s="81"/>
      <c r="D26" s="81"/>
    </row>
    <row r="27" spans="1:4" ht="12.75" customHeight="1" x14ac:dyDescent="0.25">
      <c r="A27" s="18" t="s">
        <v>40</v>
      </c>
      <c r="B27" s="70" t="s">
        <v>41</v>
      </c>
      <c r="C27" s="72">
        <v>4307.5</v>
      </c>
      <c r="D27" s="76">
        <v>4307.5</v>
      </c>
    </row>
    <row r="28" spans="1:4" ht="12.75" customHeight="1" x14ac:dyDescent="0.25">
      <c r="A28" s="20" t="s">
        <v>42</v>
      </c>
      <c r="B28" s="71"/>
      <c r="C28" s="73"/>
      <c r="D28" s="77"/>
    </row>
    <row r="29" spans="1:4" x14ac:dyDescent="0.25">
      <c r="A29" s="18" t="s">
        <v>43</v>
      </c>
      <c r="B29" s="70" t="s">
        <v>44</v>
      </c>
      <c r="C29" s="78">
        <v>7500</v>
      </c>
      <c r="D29" s="76">
        <v>7500</v>
      </c>
    </row>
    <row r="30" spans="1:4" x14ac:dyDescent="0.25">
      <c r="A30" s="20" t="s">
        <v>45</v>
      </c>
      <c r="B30" s="71"/>
      <c r="C30" s="79"/>
      <c r="D30" s="77"/>
    </row>
    <row r="31" spans="1:4" x14ac:dyDescent="0.25">
      <c r="A31" s="18" t="s">
        <v>46</v>
      </c>
      <c r="B31" s="70" t="s">
        <v>47</v>
      </c>
      <c r="C31" s="82"/>
      <c r="D31" s="82"/>
    </row>
    <row r="32" spans="1:4" x14ac:dyDescent="0.25">
      <c r="A32" s="20" t="s">
        <v>48</v>
      </c>
      <c r="B32" s="71"/>
      <c r="C32" s="83"/>
      <c r="D32" s="83"/>
    </row>
    <row r="33" spans="1:4" ht="15" customHeight="1" x14ac:dyDescent="0.25">
      <c r="A33" s="18" t="s">
        <v>49</v>
      </c>
      <c r="B33" s="70" t="s">
        <v>50</v>
      </c>
      <c r="C33" s="82"/>
      <c r="D33" s="82"/>
    </row>
    <row r="34" spans="1:4" x14ac:dyDescent="0.25">
      <c r="A34" s="20" t="s">
        <v>51</v>
      </c>
      <c r="B34" s="71"/>
      <c r="C34" s="83"/>
      <c r="D34" s="83"/>
    </row>
    <row r="35" spans="1:4" ht="12.75" customHeight="1" x14ac:dyDescent="0.25">
      <c r="A35" s="18" t="s">
        <v>52</v>
      </c>
      <c r="B35" s="70" t="s">
        <v>53</v>
      </c>
      <c r="C35" s="72"/>
      <c r="D35" s="72"/>
    </row>
    <row r="36" spans="1:4" ht="12.75" customHeight="1" x14ac:dyDescent="0.25">
      <c r="A36" s="20" t="s">
        <v>54</v>
      </c>
      <c r="B36" s="71"/>
      <c r="C36" s="73"/>
      <c r="D36" s="73"/>
    </row>
    <row r="37" spans="1:4" x14ac:dyDescent="0.25">
      <c r="A37" s="18" t="s">
        <v>55</v>
      </c>
      <c r="B37" s="70" t="s">
        <v>56</v>
      </c>
      <c r="C37" s="72"/>
      <c r="D37" s="72"/>
    </row>
    <row r="38" spans="1:4" x14ac:dyDescent="0.25">
      <c r="A38" s="20" t="s">
        <v>57</v>
      </c>
      <c r="B38" s="71"/>
      <c r="C38" s="73"/>
      <c r="D38" s="73"/>
    </row>
    <row r="39" spans="1:4" x14ac:dyDescent="0.25">
      <c r="A39" s="18" t="s">
        <v>58</v>
      </c>
      <c r="B39" s="70">
        <v>100</v>
      </c>
      <c r="C39" s="82"/>
      <c r="D39" s="82"/>
    </row>
    <row r="40" spans="1:4" x14ac:dyDescent="0.25">
      <c r="A40" s="20" t="s">
        <v>59</v>
      </c>
      <c r="B40" s="71"/>
      <c r="C40" s="83"/>
      <c r="D40" s="83"/>
    </row>
    <row r="41" spans="1:4" ht="26.4" x14ac:dyDescent="0.25">
      <c r="A41" s="18" t="s">
        <v>60</v>
      </c>
      <c r="B41" s="70">
        <v>110</v>
      </c>
      <c r="C41" s="82"/>
      <c r="D41" s="82"/>
    </row>
    <row r="42" spans="1:4" ht="26.4" x14ac:dyDescent="0.25">
      <c r="A42" s="20" t="s">
        <v>61</v>
      </c>
      <c r="B42" s="71"/>
      <c r="C42" s="83"/>
      <c r="D42" s="83"/>
    </row>
    <row r="43" spans="1:4" x14ac:dyDescent="0.25">
      <c r="A43" s="18" t="s">
        <v>62</v>
      </c>
      <c r="B43" s="70">
        <v>111</v>
      </c>
      <c r="C43" s="82"/>
      <c r="D43" s="82"/>
    </row>
    <row r="44" spans="1:4" x14ac:dyDescent="0.25">
      <c r="A44" s="20" t="s">
        <v>63</v>
      </c>
      <c r="B44" s="71"/>
      <c r="C44" s="83"/>
      <c r="D44" s="83"/>
    </row>
    <row r="45" spans="1:4" ht="12.75" customHeight="1" x14ac:dyDescent="0.25">
      <c r="A45" s="18" t="s">
        <v>64</v>
      </c>
      <c r="B45" s="70">
        <v>120</v>
      </c>
      <c r="C45" s="72"/>
      <c r="D45" s="72"/>
    </row>
    <row r="46" spans="1:4" ht="12.75" customHeight="1" x14ac:dyDescent="0.25">
      <c r="A46" s="20" t="s">
        <v>65</v>
      </c>
      <c r="B46" s="71"/>
      <c r="C46" s="73"/>
      <c r="D46" s="73"/>
    </row>
    <row r="47" spans="1:4" ht="12.75" customHeight="1" x14ac:dyDescent="0.25">
      <c r="A47" s="18" t="s">
        <v>66</v>
      </c>
      <c r="B47" s="70">
        <v>130</v>
      </c>
      <c r="C47" s="80">
        <f>C15+C23+C25+C37</f>
        <v>7566160.4000000004</v>
      </c>
      <c r="D47" s="80">
        <f>D15+D23+D25+D37+D39+D41+D45</f>
        <v>8297734.3999999994</v>
      </c>
    </row>
    <row r="48" spans="1:4" ht="12.75" customHeight="1" x14ac:dyDescent="0.25">
      <c r="A48" s="20" t="s">
        <v>67</v>
      </c>
      <c r="B48" s="71"/>
      <c r="C48" s="81"/>
      <c r="D48" s="81"/>
    </row>
    <row r="49" spans="1:4" ht="12.75" customHeight="1" x14ac:dyDescent="0.25">
      <c r="A49" s="14" t="s">
        <v>68</v>
      </c>
      <c r="B49" s="70"/>
      <c r="C49" s="72"/>
      <c r="D49" s="72"/>
    </row>
    <row r="50" spans="1:4" ht="12.75" customHeight="1" x14ac:dyDescent="0.25">
      <c r="A50" s="15" t="s">
        <v>69</v>
      </c>
      <c r="B50" s="71"/>
      <c r="C50" s="73"/>
      <c r="D50" s="73"/>
    </row>
    <row r="51" spans="1:4" ht="12.75" customHeight="1" x14ac:dyDescent="0.25">
      <c r="A51" s="18" t="s">
        <v>70</v>
      </c>
      <c r="B51" s="70">
        <v>140</v>
      </c>
      <c r="C51" s="80">
        <f>C53</f>
        <v>40513</v>
      </c>
      <c r="D51" s="80">
        <f>D53+D55+D65+D67</f>
        <v>31836</v>
      </c>
    </row>
    <row r="52" spans="1:4" ht="12.75" customHeight="1" x14ac:dyDescent="0.25">
      <c r="A52" s="20" t="s">
        <v>71</v>
      </c>
      <c r="B52" s="71"/>
      <c r="C52" s="81"/>
      <c r="D52" s="81"/>
    </row>
    <row r="53" spans="1:4" ht="12.75" customHeight="1" x14ac:dyDescent="0.25">
      <c r="A53" s="18" t="s">
        <v>72</v>
      </c>
      <c r="B53" s="70">
        <v>150</v>
      </c>
      <c r="C53" s="72">
        <v>40513</v>
      </c>
      <c r="D53" s="76">
        <v>31836</v>
      </c>
    </row>
    <row r="54" spans="1:4" ht="12.75" customHeight="1" x14ac:dyDescent="0.25">
      <c r="A54" s="23" t="s">
        <v>73</v>
      </c>
      <c r="B54" s="84"/>
      <c r="C54" s="85"/>
      <c r="D54" s="86"/>
    </row>
    <row r="55" spans="1:4" x14ac:dyDescent="0.25">
      <c r="A55" s="24" t="s">
        <v>74</v>
      </c>
      <c r="B55" s="93">
        <v>160</v>
      </c>
      <c r="C55" s="95"/>
      <c r="D55" s="95"/>
    </row>
    <row r="56" spans="1:4" x14ac:dyDescent="0.25">
      <c r="A56" s="25" t="s">
        <v>75</v>
      </c>
      <c r="B56" s="94"/>
      <c r="C56" s="96"/>
      <c r="D56" s="96"/>
    </row>
    <row r="57" spans="1:4" x14ac:dyDescent="0.25">
      <c r="A57" s="26"/>
      <c r="B57" s="27"/>
      <c r="C57" s="28"/>
      <c r="D57" s="28"/>
    </row>
    <row r="58" spans="1:4" x14ac:dyDescent="0.25">
      <c r="A58" s="26"/>
      <c r="B58" s="27"/>
      <c r="C58" s="28"/>
      <c r="D58" s="28"/>
    </row>
    <row r="59" spans="1:4" ht="71.25" customHeight="1" x14ac:dyDescent="0.25">
      <c r="A59" s="26"/>
      <c r="B59" s="27"/>
      <c r="C59" s="28"/>
      <c r="D59" s="28"/>
    </row>
    <row r="60" spans="1:4" x14ac:dyDescent="0.25">
      <c r="A60" s="29" t="s">
        <v>0</v>
      </c>
      <c r="B60" s="30" t="s">
        <v>1</v>
      </c>
      <c r="C60" s="31" t="s">
        <v>2</v>
      </c>
      <c r="D60" s="32" t="s">
        <v>2</v>
      </c>
    </row>
    <row r="61" spans="1:4" x14ac:dyDescent="0.25">
      <c r="A61" s="33"/>
      <c r="B61" s="34" t="s">
        <v>3</v>
      </c>
      <c r="C61" s="8" t="s">
        <v>4</v>
      </c>
      <c r="D61" s="35" t="s">
        <v>5</v>
      </c>
    </row>
    <row r="62" spans="1:4" ht="26.4" x14ac:dyDescent="0.25">
      <c r="A62" s="36" t="s">
        <v>6</v>
      </c>
      <c r="B62" s="34" t="s">
        <v>7</v>
      </c>
      <c r="C62" s="8" t="s">
        <v>8</v>
      </c>
      <c r="D62" s="35" t="s">
        <v>9</v>
      </c>
    </row>
    <row r="63" spans="1:4" ht="26.4" x14ac:dyDescent="0.25">
      <c r="A63" s="37"/>
      <c r="B63" s="38" t="s">
        <v>10</v>
      </c>
      <c r="C63" s="39" t="s">
        <v>11</v>
      </c>
      <c r="D63" s="40" t="s">
        <v>11</v>
      </c>
    </row>
    <row r="64" spans="1:4" x14ac:dyDescent="0.25">
      <c r="A64" s="41">
        <v>1</v>
      </c>
      <c r="B64" s="42">
        <v>2</v>
      </c>
      <c r="C64" s="42">
        <v>3</v>
      </c>
      <c r="D64" s="42">
        <v>4</v>
      </c>
    </row>
    <row r="65" spans="1:6" x14ac:dyDescent="0.25">
      <c r="A65" s="43" t="s">
        <v>76</v>
      </c>
      <c r="B65" s="97">
        <v>170</v>
      </c>
      <c r="C65" s="98"/>
      <c r="D65" s="99"/>
      <c r="E65" s="5"/>
    </row>
    <row r="66" spans="1:6" x14ac:dyDescent="0.25">
      <c r="A66" s="44" t="s">
        <v>77</v>
      </c>
      <c r="B66" s="88"/>
      <c r="C66" s="75"/>
      <c r="D66" s="100"/>
      <c r="E66" s="5"/>
    </row>
    <row r="67" spans="1:6" ht="12.75" customHeight="1" x14ac:dyDescent="0.25">
      <c r="A67" s="45" t="s">
        <v>78</v>
      </c>
      <c r="B67" s="87">
        <v>180</v>
      </c>
      <c r="C67" s="72"/>
      <c r="D67" s="89"/>
      <c r="E67" s="5"/>
    </row>
    <row r="68" spans="1:6" ht="12.75" customHeight="1" x14ac:dyDescent="0.25">
      <c r="A68" s="44" t="s">
        <v>79</v>
      </c>
      <c r="B68" s="88"/>
      <c r="C68" s="73"/>
      <c r="D68" s="90"/>
      <c r="E68" s="5"/>
    </row>
    <row r="69" spans="1:6" ht="12.75" customHeight="1" x14ac:dyDescent="0.25">
      <c r="A69" s="45" t="s">
        <v>80</v>
      </c>
      <c r="B69" s="87">
        <v>190</v>
      </c>
      <c r="C69" s="72">
        <v>0</v>
      </c>
      <c r="D69" s="91">
        <v>600</v>
      </c>
      <c r="E69" s="5"/>
    </row>
    <row r="70" spans="1:6" ht="12.75" customHeight="1" x14ac:dyDescent="0.25">
      <c r="A70" s="44" t="s">
        <v>81</v>
      </c>
      <c r="B70" s="88"/>
      <c r="C70" s="73"/>
      <c r="D70" s="92"/>
      <c r="E70" s="5"/>
    </row>
    <row r="71" spans="1:6" ht="12.75" customHeight="1" x14ac:dyDescent="0.25">
      <c r="A71" s="45" t="s">
        <v>82</v>
      </c>
      <c r="B71" s="87">
        <v>200</v>
      </c>
      <c r="C71" s="72">
        <v>0</v>
      </c>
      <c r="D71" s="89">
        <v>0</v>
      </c>
      <c r="E71" s="5"/>
    </row>
    <row r="72" spans="1:6" ht="12.75" customHeight="1" x14ac:dyDescent="0.25">
      <c r="A72" s="44" t="s">
        <v>83</v>
      </c>
      <c r="B72" s="88"/>
      <c r="C72" s="73"/>
      <c r="D72" s="90"/>
      <c r="E72" s="5"/>
    </row>
    <row r="73" spans="1:6" ht="26.4" x14ac:dyDescent="0.25">
      <c r="A73" s="45" t="s">
        <v>84</v>
      </c>
      <c r="B73" s="87">
        <v>210</v>
      </c>
      <c r="C73" s="80">
        <f>C77+C79+C81+C83+C85+C87+C89+C91+C93+C95</f>
        <v>953493.5</v>
      </c>
      <c r="D73" s="80">
        <f>D77+D79+D81+D83+D85+D87+D89+D91+D93+D95</f>
        <v>608209.70000000007</v>
      </c>
      <c r="E73" s="5"/>
      <c r="F73" s="46"/>
    </row>
    <row r="74" spans="1:6" ht="12.75" customHeight="1" x14ac:dyDescent="0.25">
      <c r="A74" s="44" t="s">
        <v>85</v>
      </c>
      <c r="B74" s="88"/>
      <c r="C74" s="81"/>
      <c r="D74" s="81"/>
      <c r="E74" s="5"/>
      <c r="F74" s="19"/>
    </row>
    <row r="75" spans="1:6" ht="12.75" customHeight="1" x14ac:dyDescent="0.25">
      <c r="A75" s="45" t="s">
        <v>62</v>
      </c>
      <c r="B75" s="87">
        <v>211</v>
      </c>
      <c r="C75" s="72">
        <v>78841.600000000006</v>
      </c>
      <c r="D75" s="76">
        <v>67242.8</v>
      </c>
      <c r="E75" s="5"/>
    </row>
    <row r="76" spans="1:6" ht="12.75" customHeight="1" x14ac:dyDescent="0.25">
      <c r="A76" s="44" t="s">
        <v>63</v>
      </c>
      <c r="B76" s="88"/>
      <c r="C76" s="73"/>
      <c r="D76" s="77"/>
      <c r="E76" s="5"/>
    </row>
    <row r="77" spans="1:6" ht="12.75" customHeight="1" x14ac:dyDescent="0.25">
      <c r="A77" s="45" t="s">
        <v>86</v>
      </c>
      <c r="B77" s="87">
        <v>220</v>
      </c>
      <c r="C77" s="72">
        <v>593926.9</v>
      </c>
      <c r="D77" s="72">
        <v>569756.30000000005</v>
      </c>
      <c r="E77" s="5"/>
    </row>
    <row r="78" spans="1:6" ht="13.5" customHeight="1" x14ac:dyDescent="0.25">
      <c r="A78" s="44" t="s">
        <v>87</v>
      </c>
      <c r="B78" s="88"/>
      <c r="C78" s="73"/>
      <c r="D78" s="73"/>
      <c r="E78" s="5"/>
    </row>
    <row r="79" spans="1:6" ht="12.75" customHeight="1" x14ac:dyDescent="0.25">
      <c r="A79" s="45" t="s">
        <v>88</v>
      </c>
      <c r="B79" s="87">
        <v>230</v>
      </c>
      <c r="C79" s="72"/>
      <c r="D79" s="72"/>
      <c r="E79" s="5"/>
    </row>
    <row r="80" spans="1:6" ht="12.75" customHeight="1" x14ac:dyDescent="0.25">
      <c r="A80" s="44" t="s">
        <v>89</v>
      </c>
      <c r="B80" s="88"/>
      <c r="C80" s="73"/>
      <c r="D80" s="73"/>
      <c r="E80" s="5"/>
    </row>
    <row r="81" spans="1:5" ht="12.75" customHeight="1" x14ac:dyDescent="0.25">
      <c r="A81" s="45" t="s">
        <v>90</v>
      </c>
      <c r="B81" s="87">
        <v>240</v>
      </c>
      <c r="C81" s="72">
        <v>0</v>
      </c>
      <c r="D81" s="72">
        <v>0</v>
      </c>
      <c r="E81" s="5"/>
    </row>
    <row r="82" spans="1:5" ht="26.25" customHeight="1" x14ac:dyDescent="0.25">
      <c r="A82" s="44" t="s">
        <v>91</v>
      </c>
      <c r="B82" s="88"/>
      <c r="C82" s="73"/>
      <c r="D82" s="73"/>
      <c r="E82" s="5"/>
    </row>
    <row r="83" spans="1:5" ht="12.75" customHeight="1" x14ac:dyDescent="0.25">
      <c r="A83" s="45" t="s">
        <v>92</v>
      </c>
      <c r="B83" s="87">
        <v>250</v>
      </c>
      <c r="C83" s="72"/>
      <c r="D83" s="72"/>
      <c r="E83" s="5"/>
    </row>
    <row r="84" spans="1:5" ht="12.75" customHeight="1" x14ac:dyDescent="0.25">
      <c r="A84" s="44" t="s">
        <v>93</v>
      </c>
      <c r="B84" s="88"/>
      <c r="C84" s="73"/>
      <c r="D84" s="73"/>
      <c r="E84" s="5"/>
    </row>
    <row r="85" spans="1:5" ht="26.4" x14ac:dyDescent="0.25">
      <c r="A85" s="45" t="s">
        <v>94</v>
      </c>
      <c r="B85" s="87">
        <v>260</v>
      </c>
      <c r="C85" s="72">
        <v>47388</v>
      </c>
      <c r="D85" s="76">
        <v>31393.8</v>
      </c>
      <c r="E85" s="5"/>
    </row>
    <row r="86" spans="1:5" ht="12.75" customHeight="1" x14ac:dyDescent="0.25">
      <c r="A86" s="44" t="s">
        <v>95</v>
      </c>
      <c r="B86" s="88"/>
      <c r="C86" s="73"/>
      <c r="D86" s="77"/>
      <c r="E86" s="5"/>
    </row>
    <row r="87" spans="1:5" ht="12.75" customHeight="1" x14ac:dyDescent="0.25">
      <c r="A87" s="45" t="s">
        <v>96</v>
      </c>
      <c r="B87" s="87">
        <v>270</v>
      </c>
      <c r="C87" s="72">
        <v>311693.09999999998</v>
      </c>
      <c r="D87" s="72">
        <v>190</v>
      </c>
      <c r="E87" s="5"/>
    </row>
    <row r="88" spans="1:5" ht="12.75" customHeight="1" x14ac:dyDescent="0.25">
      <c r="A88" s="44" t="s">
        <v>97</v>
      </c>
      <c r="B88" s="88"/>
      <c r="C88" s="73"/>
      <c r="D88" s="73"/>
      <c r="E88" s="19"/>
    </row>
    <row r="89" spans="1:5" ht="26.4" x14ac:dyDescent="0.25">
      <c r="A89" s="45" t="s">
        <v>98</v>
      </c>
      <c r="B89" s="87">
        <v>280</v>
      </c>
      <c r="C89" s="72"/>
      <c r="D89" s="72"/>
      <c r="E89" s="5"/>
    </row>
    <row r="90" spans="1:5" ht="26.4" x14ac:dyDescent="0.25">
      <c r="A90" s="44" t="s">
        <v>99</v>
      </c>
      <c r="B90" s="88"/>
      <c r="C90" s="73"/>
      <c r="D90" s="73"/>
      <c r="E90" s="5"/>
    </row>
    <row r="91" spans="1:5" ht="12.75" customHeight="1" x14ac:dyDescent="0.25">
      <c r="A91" s="45" t="s">
        <v>100</v>
      </c>
      <c r="B91" s="87">
        <v>290</v>
      </c>
      <c r="C91" s="72"/>
      <c r="D91" s="72"/>
      <c r="E91" s="5"/>
    </row>
    <row r="92" spans="1:5" ht="12.75" customHeight="1" x14ac:dyDescent="0.25">
      <c r="A92" s="44" t="s">
        <v>101</v>
      </c>
      <c r="B92" s="88"/>
      <c r="C92" s="73"/>
      <c r="D92" s="73"/>
      <c r="E92" s="5"/>
    </row>
    <row r="93" spans="1:5" ht="12.75" customHeight="1" x14ac:dyDescent="0.25">
      <c r="A93" s="45" t="s">
        <v>102</v>
      </c>
      <c r="B93" s="87">
        <v>300</v>
      </c>
      <c r="C93" s="72">
        <v>485.5</v>
      </c>
      <c r="D93" s="76">
        <v>485.5</v>
      </c>
      <c r="E93" s="5"/>
    </row>
    <row r="94" spans="1:5" ht="12.75" customHeight="1" x14ac:dyDescent="0.25">
      <c r="A94" s="44" t="s">
        <v>103</v>
      </c>
      <c r="B94" s="88"/>
      <c r="C94" s="73"/>
      <c r="D94" s="77"/>
      <c r="E94" s="5"/>
    </row>
    <row r="95" spans="1:5" ht="12.75" customHeight="1" x14ac:dyDescent="0.25">
      <c r="A95" s="45" t="s">
        <v>104</v>
      </c>
      <c r="B95" s="87">
        <v>310</v>
      </c>
      <c r="C95" s="72"/>
      <c r="D95" s="76">
        <v>6384.1</v>
      </c>
      <c r="E95" s="5"/>
    </row>
    <row r="96" spans="1:5" ht="12.75" customHeight="1" x14ac:dyDescent="0.25">
      <c r="A96" s="44" t="s">
        <v>105</v>
      </c>
      <c r="B96" s="88"/>
      <c r="C96" s="73"/>
      <c r="D96" s="77"/>
      <c r="E96" s="5"/>
    </row>
    <row r="97" spans="1:5" ht="12.75" customHeight="1" x14ac:dyDescent="0.25">
      <c r="A97" s="45" t="s">
        <v>106</v>
      </c>
      <c r="B97" s="87">
        <v>320</v>
      </c>
      <c r="C97" s="80">
        <f>C99+C101+C103+C105</f>
        <v>23795.3</v>
      </c>
      <c r="D97" s="80">
        <f>D99+D101+D103+D105</f>
        <v>15415.6</v>
      </c>
      <c r="E97" s="5"/>
    </row>
    <row r="98" spans="1:5" ht="12.75" customHeight="1" x14ac:dyDescent="0.25">
      <c r="A98" s="44" t="s">
        <v>107</v>
      </c>
      <c r="B98" s="88"/>
      <c r="C98" s="81"/>
      <c r="D98" s="81"/>
      <c r="E98" s="5"/>
    </row>
    <row r="99" spans="1:5" ht="12.75" customHeight="1" x14ac:dyDescent="0.25">
      <c r="A99" s="45" t="s">
        <v>108</v>
      </c>
      <c r="B99" s="87">
        <v>330</v>
      </c>
      <c r="C99" s="72"/>
      <c r="D99" s="101">
        <v>0</v>
      </c>
      <c r="E99" s="5"/>
    </row>
    <row r="100" spans="1:5" ht="12.75" customHeight="1" x14ac:dyDescent="0.25">
      <c r="A100" s="44" t="s">
        <v>109</v>
      </c>
      <c r="B100" s="88"/>
      <c r="C100" s="73"/>
      <c r="D100" s="102"/>
      <c r="E100" s="5"/>
    </row>
    <row r="101" spans="1:5" ht="12.75" customHeight="1" x14ac:dyDescent="0.25">
      <c r="A101" s="45" t="s">
        <v>110</v>
      </c>
      <c r="B101" s="87">
        <v>340</v>
      </c>
      <c r="C101" s="72">
        <v>16843.8</v>
      </c>
      <c r="D101" s="103">
        <v>4569.6000000000004</v>
      </c>
      <c r="E101" s="5"/>
    </row>
    <row r="102" spans="1:5" ht="12.75" customHeight="1" x14ac:dyDescent="0.25">
      <c r="A102" s="44" t="s">
        <v>111</v>
      </c>
      <c r="B102" s="88"/>
      <c r="C102" s="73"/>
      <c r="D102" s="104"/>
      <c r="E102" s="5"/>
    </row>
    <row r="103" spans="1:5" ht="12.75" customHeight="1" x14ac:dyDescent="0.25">
      <c r="A103" s="45" t="s">
        <v>112</v>
      </c>
      <c r="B103" s="87">
        <v>350</v>
      </c>
      <c r="C103" s="72"/>
      <c r="D103" s="76"/>
      <c r="E103" s="5"/>
    </row>
    <row r="104" spans="1:5" ht="12.75" customHeight="1" x14ac:dyDescent="0.25">
      <c r="A104" s="44" t="s">
        <v>113</v>
      </c>
      <c r="B104" s="88"/>
      <c r="C104" s="73"/>
      <c r="D104" s="77"/>
      <c r="E104" s="5"/>
    </row>
    <row r="105" spans="1:5" ht="12.75" customHeight="1" x14ac:dyDescent="0.25">
      <c r="A105" s="45" t="s">
        <v>114</v>
      </c>
      <c r="B105" s="87">
        <v>360</v>
      </c>
      <c r="C105" s="72">
        <v>6951.5</v>
      </c>
      <c r="D105" s="101">
        <v>10846</v>
      </c>
      <c r="E105" s="5"/>
    </row>
    <row r="106" spans="1:5" ht="12.75" customHeight="1" x14ac:dyDescent="0.25">
      <c r="A106" s="44" t="s">
        <v>115</v>
      </c>
      <c r="B106" s="88"/>
      <c r="C106" s="73"/>
      <c r="D106" s="102"/>
      <c r="E106" s="5"/>
    </row>
    <row r="107" spans="1:5" ht="12.75" customHeight="1" x14ac:dyDescent="0.25">
      <c r="A107" s="45" t="s">
        <v>116</v>
      </c>
      <c r="B107" s="87">
        <v>370</v>
      </c>
      <c r="C107" s="72">
        <v>25000</v>
      </c>
      <c r="D107" s="76">
        <v>25000</v>
      </c>
    </row>
    <row r="108" spans="1:5" ht="12.75" customHeight="1" x14ac:dyDescent="0.25">
      <c r="A108" s="44" t="s">
        <v>117</v>
      </c>
      <c r="B108" s="88"/>
      <c r="C108" s="73"/>
      <c r="D108" s="77"/>
    </row>
    <row r="109" spans="1:5" ht="12.75" customHeight="1" x14ac:dyDescent="0.25">
      <c r="A109" s="45" t="s">
        <v>118</v>
      </c>
      <c r="B109" s="87">
        <v>380</v>
      </c>
      <c r="C109" s="72"/>
      <c r="D109" s="72"/>
    </row>
    <row r="110" spans="1:5" ht="12.75" customHeight="1" x14ac:dyDescent="0.25">
      <c r="A110" s="44" t="s">
        <v>119</v>
      </c>
      <c r="B110" s="88"/>
      <c r="C110" s="73"/>
      <c r="D110" s="73"/>
    </row>
    <row r="111" spans="1:5" ht="12.75" customHeight="1" x14ac:dyDescent="0.25">
      <c r="A111" s="45" t="s">
        <v>120</v>
      </c>
      <c r="B111" s="87">
        <v>390</v>
      </c>
      <c r="C111" s="80">
        <f>C51+C69+C71+C73+C97+C107+C109</f>
        <v>1042801.8</v>
      </c>
      <c r="D111" s="80">
        <f>D51+D69+D71+D73+D97+D107+D109</f>
        <v>681061.3</v>
      </c>
    </row>
    <row r="112" spans="1:5" ht="12.75" customHeight="1" x14ac:dyDescent="0.25">
      <c r="A112" s="44" t="s">
        <v>121</v>
      </c>
      <c r="B112" s="88"/>
      <c r="C112" s="81"/>
      <c r="D112" s="81"/>
    </row>
    <row r="113" spans="1:6" ht="12.75" customHeight="1" x14ac:dyDescent="0.25">
      <c r="A113" s="45" t="s">
        <v>122</v>
      </c>
      <c r="B113" s="87">
        <v>400</v>
      </c>
      <c r="C113" s="80">
        <f>C47+C111</f>
        <v>8608962.2000000011</v>
      </c>
      <c r="D113" s="80">
        <f>D47+D111</f>
        <v>8978795.6999999993</v>
      </c>
      <c r="F113" s="22"/>
    </row>
    <row r="114" spans="1:6" ht="12.75" customHeight="1" x14ac:dyDescent="0.25">
      <c r="A114" s="44" t="s">
        <v>123</v>
      </c>
      <c r="B114" s="88"/>
      <c r="C114" s="81"/>
      <c r="D114" s="81"/>
    </row>
    <row r="115" spans="1:6" x14ac:dyDescent="0.25">
      <c r="A115" s="43"/>
      <c r="B115" s="34"/>
      <c r="C115" s="47"/>
      <c r="D115" s="47"/>
    </row>
    <row r="116" spans="1:6" x14ac:dyDescent="0.25">
      <c r="A116" s="48" t="s">
        <v>0</v>
      </c>
      <c r="B116" s="49" t="s">
        <v>1</v>
      </c>
      <c r="C116" s="31" t="s">
        <v>2</v>
      </c>
      <c r="D116" s="32" t="s">
        <v>2</v>
      </c>
    </row>
    <row r="117" spans="1:6" x14ac:dyDescent="0.25">
      <c r="A117" s="50"/>
      <c r="B117" s="7" t="s">
        <v>3</v>
      </c>
      <c r="C117" s="8" t="s">
        <v>4</v>
      </c>
      <c r="D117" s="35" t="s">
        <v>5</v>
      </c>
    </row>
    <row r="118" spans="1:6" ht="26.4" x14ac:dyDescent="0.25">
      <c r="A118" s="51" t="s">
        <v>6</v>
      </c>
      <c r="B118" s="7" t="s">
        <v>7</v>
      </c>
      <c r="C118" s="8" t="s">
        <v>8</v>
      </c>
      <c r="D118" s="35" t="s">
        <v>9</v>
      </c>
    </row>
    <row r="119" spans="1:6" ht="26.4" x14ac:dyDescent="0.25">
      <c r="A119" s="52"/>
      <c r="B119" s="53" t="s">
        <v>10</v>
      </c>
      <c r="C119" s="39" t="s">
        <v>11</v>
      </c>
      <c r="D119" s="40" t="s">
        <v>11</v>
      </c>
    </row>
    <row r="120" spans="1:6" x14ac:dyDescent="0.25">
      <c r="A120" s="10">
        <v>1</v>
      </c>
      <c r="B120" s="11">
        <v>2</v>
      </c>
      <c r="C120" s="11">
        <v>3</v>
      </c>
      <c r="D120" s="11">
        <v>4</v>
      </c>
    </row>
    <row r="121" spans="1:6" x14ac:dyDescent="0.25">
      <c r="A121" s="54" t="s">
        <v>124</v>
      </c>
      <c r="B121" s="11"/>
      <c r="C121" s="55"/>
      <c r="D121" s="55"/>
    </row>
    <row r="122" spans="1:6" x14ac:dyDescent="0.25">
      <c r="A122" s="14" t="s">
        <v>125</v>
      </c>
      <c r="B122" s="70"/>
      <c r="C122" s="74"/>
      <c r="D122" s="74"/>
    </row>
    <row r="123" spans="1:6" x14ac:dyDescent="0.25">
      <c r="A123" s="15" t="s">
        <v>126</v>
      </c>
      <c r="B123" s="71"/>
      <c r="C123" s="75"/>
      <c r="D123" s="75"/>
    </row>
    <row r="124" spans="1:6" ht="12.75" customHeight="1" x14ac:dyDescent="0.25">
      <c r="A124" s="18" t="s">
        <v>127</v>
      </c>
      <c r="B124" s="70">
        <v>410</v>
      </c>
      <c r="C124" s="72">
        <v>1080000</v>
      </c>
      <c r="D124" s="105">
        <v>1080000</v>
      </c>
    </row>
    <row r="125" spans="1:6" ht="12.75" customHeight="1" x14ac:dyDescent="0.25">
      <c r="A125" s="20" t="s">
        <v>128</v>
      </c>
      <c r="B125" s="71"/>
      <c r="C125" s="73"/>
      <c r="D125" s="106"/>
    </row>
    <row r="126" spans="1:6" ht="12.75" customHeight="1" x14ac:dyDescent="0.25">
      <c r="A126" s="18" t="s">
        <v>129</v>
      </c>
      <c r="B126" s="70">
        <v>420</v>
      </c>
      <c r="C126" s="72"/>
      <c r="D126" s="72"/>
    </row>
    <row r="127" spans="1:6" ht="12.75" customHeight="1" x14ac:dyDescent="0.25">
      <c r="A127" s="20" t="s">
        <v>130</v>
      </c>
      <c r="B127" s="71"/>
      <c r="C127" s="73"/>
      <c r="D127" s="73"/>
    </row>
    <row r="128" spans="1:6" ht="12.75" customHeight="1" x14ac:dyDescent="0.25">
      <c r="A128" s="18" t="s">
        <v>131</v>
      </c>
      <c r="B128" s="70">
        <v>430</v>
      </c>
      <c r="C128" s="72">
        <v>2018300.5</v>
      </c>
      <c r="D128" s="72">
        <v>2020458.5</v>
      </c>
    </row>
    <row r="129" spans="1:6" ht="12.75" customHeight="1" x14ac:dyDescent="0.25">
      <c r="A129" s="20" t="s">
        <v>132</v>
      </c>
      <c r="B129" s="71"/>
      <c r="C129" s="73"/>
      <c r="D129" s="73"/>
    </row>
    <row r="130" spans="1:6" ht="12.75" customHeight="1" x14ac:dyDescent="0.25">
      <c r="A130" s="18" t="s">
        <v>133</v>
      </c>
      <c r="B130" s="70">
        <v>440</v>
      </c>
      <c r="C130" s="72"/>
      <c r="D130" s="72"/>
    </row>
    <row r="131" spans="1:6" ht="12.75" customHeight="1" x14ac:dyDescent="0.25">
      <c r="A131" s="20" t="s">
        <v>134</v>
      </c>
      <c r="B131" s="71"/>
      <c r="C131" s="73"/>
      <c r="D131" s="73"/>
    </row>
    <row r="132" spans="1:6" ht="12.75" customHeight="1" x14ac:dyDescent="0.25">
      <c r="A132" s="18" t="s">
        <v>135</v>
      </c>
      <c r="B132" s="70">
        <v>450</v>
      </c>
      <c r="C132" s="72">
        <v>-644435.4</v>
      </c>
      <c r="D132" s="105">
        <v>-616509.19999999995</v>
      </c>
    </row>
    <row r="133" spans="1:6" ht="12.75" customHeight="1" x14ac:dyDescent="0.25">
      <c r="A133" s="20" t="s">
        <v>136</v>
      </c>
      <c r="B133" s="71"/>
      <c r="C133" s="73"/>
      <c r="D133" s="106"/>
      <c r="F133" s="46"/>
    </row>
    <row r="134" spans="1:6" ht="12.75" customHeight="1" x14ac:dyDescent="0.25">
      <c r="A134" s="18" t="s">
        <v>137</v>
      </c>
      <c r="B134" s="70">
        <v>460</v>
      </c>
      <c r="C134" s="72"/>
      <c r="D134" s="72"/>
    </row>
    <row r="135" spans="1:6" ht="12.75" customHeight="1" x14ac:dyDescent="0.25">
      <c r="A135" s="20" t="s">
        <v>138</v>
      </c>
      <c r="B135" s="71"/>
      <c r="C135" s="73"/>
      <c r="D135" s="73"/>
    </row>
    <row r="136" spans="1:6" ht="12.75" customHeight="1" x14ac:dyDescent="0.25">
      <c r="A136" s="18" t="s">
        <v>139</v>
      </c>
      <c r="B136" s="70">
        <v>470</v>
      </c>
      <c r="C136" s="72"/>
      <c r="D136" s="72"/>
    </row>
    <row r="137" spans="1:6" ht="12.75" customHeight="1" x14ac:dyDescent="0.25">
      <c r="A137" s="20" t="s">
        <v>140</v>
      </c>
      <c r="B137" s="71"/>
      <c r="C137" s="73"/>
      <c r="D137" s="73"/>
    </row>
    <row r="138" spans="1:6" ht="12.75" customHeight="1" x14ac:dyDescent="0.25">
      <c r="A138" s="18" t="s">
        <v>141</v>
      </c>
      <c r="B138" s="70">
        <v>480</v>
      </c>
      <c r="C138" s="80">
        <f>C124+C126+C128+C130+C132+C134+C136</f>
        <v>2453865.1</v>
      </c>
      <c r="D138" s="80">
        <f>D124+D126+D128+D130+D132+D134+D136</f>
        <v>2483949.2999999998</v>
      </c>
    </row>
    <row r="139" spans="1:6" ht="12.75" customHeight="1" x14ac:dyDescent="0.25">
      <c r="A139" s="20" t="s">
        <v>142</v>
      </c>
      <c r="B139" s="71"/>
      <c r="C139" s="81"/>
      <c r="D139" s="81"/>
    </row>
    <row r="140" spans="1:6" ht="12.75" customHeight="1" x14ac:dyDescent="0.25">
      <c r="A140" s="14" t="s">
        <v>143</v>
      </c>
      <c r="B140" s="70"/>
      <c r="C140" s="72"/>
      <c r="D140" s="72"/>
    </row>
    <row r="141" spans="1:6" ht="12.75" customHeight="1" x14ac:dyDescent="0.25">
      <c r="A141" s="15" t="s">
        <v>144</v>
      </c>
      <c r="B141" s="71"/>
      <c r="C141" s="73"/>
      <c r="D141" s="73"/>
    </row>
    <row r="142" spans="1:6" ht="26.4" x14ac:dyDescent="0.25">
      <c r="A142" s="18" t="s">
        <v>145</v>
      </c>
      <c r="B142" s="70">
        <v>490</v>
      </c>
      <c r="C142" s="72"/>
      <c r="D142" s="72"/>
    </row>
    <row r="143" spans="1:6" ht="26.4" x14ac:dyDescent="0.25">
      <c r="A143" s="20" t="s">
        <v>146</v>
      </c>
      <c r="B143" s="71"/>
      <c r="C143" s="73"/>
      <c r="D143" s="73"/>
    </row>
    <row r="144" spans="1:6" ht="26.4" x14ac:dyDescent="0.25">
      <c r="A144" s="18" t="s">
        <v>147</v>
      </c>
      <c r="B144" s="70">
        <v>491</v>
      </c>
      <c r="C144" s="72"/>
      <c r="D144" s="72"/>
    </row>
    <row r="145" spans="1:4" ht="26.4" x14ac:dyDescent="0.25">
      <c r="A145" s="20" t="s">
        <v>148</v>
      </c>
      <c r="B145" s="71"/>
      <c r="C145" s="73"/>
      <c r="D145" s="73"/>
    </row>
    <row r="146" spans="1:4" ht="12.75" customHeight="1" x14ac:dyDescent="0.25">
      <c r="A146" s="18" t="s">
        <v>149</v>
      </c>
      <c r="B146" s="70">
        <v>492</v>
      </c>
      <c r="C146" s="72"/>
      <c r="D146" s="72"/>
    </row>
    <row r="147" spans="1:4" ht="13.5" customHeight="1" x14ac:dyDescent="0.25">
      <c r="A147" s="20" t="s">
        <v>150</v>
      </c>
      <c r="B147" s="71"/>
      <c r="C147" s="73"/>
      <c r="D147" s="73"/>
    </row>
    <row r="148" spans="1:4" ht="26.4" x14ac:dyDescent="0.25">
      <c r="A148" s="18" t="s">
        <v>151</v>
      </c>
      <c r="B148" s="70">
        <v>500</v>
      </c>
      <c r="C148" s="72"/>
      <c r="D148" s="72"/>
    </row>
    <row r="149" spans="1:4" ht="13.5" customHeight="1" x14ac:dyDescent="0.25">
      <c r="A149" s="20" t="s">
        <v>152</v>
      </c>
      <c r="B149" s="71"/>
      <c r="C149" s="73"/>
      <c r="D149" s="73"/>
    </row>
    <row r="150" spans="1:4" ht="12.75" customHeight="1" x14ac:dyDescent="0.25">
      <c r="A150" s="18" t="s">
        <v>153</v>
      </c>
      <c r="B150" s="70">
        <v>510</v>
      </c>
      <c r="C150" s="72"/>
      <c r="D150" s="72"/>
    </row>
    <row r="151" spans="1:4" ht="26.4" x14ac:dyDescent="0.25">
      <c r="A151" s="20" t="s">
        <v>154</v>
      </c>
      <c r="B151" s="71"/>
      <c r="C151" s="73"/>
      <c r="D151" s="73"/>
    </row>
    <row r="152" spans="1:4" ht="14.25" customHeight="1" x14ac:dyDescent="0.25">
      <c r="A152" s="18" t="s">
        <v>155</v>
      </c>
      <c r="B152" s="70">
        <v>520</v>
      </c>
      <c r="C152" s="72"/>
      <c r="D152" s="72"/>
    </row>
    <row r="153" spans="1:4" ht="26.4" x14ac:dyDescent="0.25">
      <c r="A153" s="20" t="s">
        <v>156</v>
      </c>
      <c r="B153" s="71"/>
      <c r="C153" s="73"/>
      <c r="D153" s="73"/>
    </row>
    <row r="154" spans="1:4" ht="12.75" customHeight="1" x14ac:dyDescent="0.25">
      <c r="A154" s="18" t="s">
        <v>157</v>
      </c>
      <c r="B154" s="70">
        <v>530</v>
      </c>
      <c r="C154" s="72"/>
      <c r="D154" s="72"/>
    </row>
    <row r="155" spans="1:4" ht="12.75" customHeight="1" x14ac:dyDescent="0.25">
      <c r="A155" s="20" t="s">
        <v>158</v>
      </c>
      <c r="B155" s="71"/>
      <c r="C155" s="73"/>
      <c r="D155" s="73"/>
    </row>
    <row r="156" spans="1:4" ht="26.4" x14ac:dyDescent="0.25">
      <c r="A156" s="18" t="s">
        <v>159</v>
      </c>
      <c r="B156" s="70">
        <v>540</v>
      </c>
      <c r="C156" s="72"/>
      <c r="D156" s="72"/>
    </row>
    <row r="157" spans="1:4" ht="26.4" x14ac:dyDescent="0.25">
      <c r="A157" s="20" t="s">
        <v>160</v>
      </c>
      <c r="B157" s="71"/>
      <c r="C157" s="73"/>
      <c r="D157" s="73"/>
    </row>
    <row r="158" spans="1:4" ht="12.75" customHeight="1" x14ac:dyDescent="0.25">
      <c r="A158" s="18" t="s">
        <v>161</v>
      </c>
      <c r="B158" s="70">
        <v>550</v>
      </c>
      <c r="C158" s="72"/>
      <c r="D158" s="72"/>
    </row>
    <row r="159" spans="1:4" ht="12.75" customHeight="1" x14ac:dyDescent="0.25">
      <c r="A159" s="20" t="s">
        <v>162</v>
      </c>
      <c r="B159" s="71"/>
      <c r="C159" s="73"/>
      <c r="D159" s="73"/>
    </row>
    <row r="160" spans="1:4" ht="12.75" customHeight="1" x14ac:dyDescent="0.25">
      <c r="A160" s="18" t="s">
        <v>163</v>
      </c>
      <c r="B160" s="70">
        <v>560</v>
      </c>
      <c r="C160" s="72"/>
      <c r="D160" s="72"/>
    </row>
    <row r="161" spans="1:6" ht="12.75" customHeight="1" x14ac:dyDescent="0.25">
      <c r="A161" s="20" t="s">
        <v>164</v>
      </c>
      <c r="B161" s="71"/>
      <c r="C161" s="73"/>
      <c r="D161" s="73"/>
    </row>
    <row r="162" spans="1:6" ht="12.75" customHeight="1" x14ac:dyDescent="0.25">
      <c r="A162" s="18" t="s">
        <v>165</v>
      </c>
      <c r="B162" s="70">
        <v>570</v>
      </c>
      <c r="C162" s="72"/>
      <c r="D162" s="72"/>
    </row>
    <row r="163" spans="1:6" ht="12.75" customHeight="1" x14ac:dyDescent="0.25">
      <c r="A163" s="20" t="s">
        <v>166</v>
      </c>
      <c r="B163" s="71"/>
      <c r="C163" s="73"/>
      <c r="D163" s="73"/>
    </row>
    <row r="164" spans="1:6" ht="12.75" customHeight="1" x14ac:dyDescent="0.25">
      <c r="A164" s="18" t="s">
        <v>167</v>
      </c>
      <c r="B164" s="70">
        <v>580</v>
      </c>
      <c r="C164" s="72"/>
      <c r="D164" s="72"/>
    </row>
    <row r="165" spans="1:6" ht="12.75" customHeight="1" x14ac:dyDescent="0.25">
      <c r="A165" s="20" t="s">
        <v>168</v>
      </c>
      <c r="B165" s="71"/>
      <c r="C165" s="73"/>
      <c r="D165" s="73"/>
    </row>
    <row r="166" spans="1:6" ht="12.75" customHeight="1" x14ac:dyDescent="0.25">
      <c r="A166" s="18" t="s">
        <v>169</v>
      </c>
      <c r="B166" s="70">
        <v>590</v>
      </c>
      <c r="C166" s="72"/>
      <c r="D166" s="72"/>
    </row>
    <row r="167" spans="1:6" ht="12.75" customHeight="1" x14ac:dyDescent="0.25">
      <c r="A167" s="20" t="s">
        <v>170</v>
      </c>
      <c r="B167" s="71"/>
      <c r="C167" s="73"/>
      <c r="D167" s="73"/>
    </row>
    <row r="168" spans="1:6" x14ac:dyDescent="0.25">
      <c r="A168" s="48" t="s">
        <v>0</v>
      </c>
      <c r="B168" s="49" t="s">
        <v>1</v>
      </c>
      <c r="C168" s="31" t="s">
        <v>2</v>
      </c>
      <c r="D168" s="32" t="s">
        <v>2</v>
      </c>
    </row>
    <row r="169" spans="1:6" x14ac:dyDescent="0.25">
      <c r="A169" s="50"/>
      <c r="B169" s="7" t="s">
        <v>3</v>
      </c>
      <c r="C169" s="8" t="s">
        <v>4</v>
      </c>
      <c r="D169" s="35" t="s">
        <v>5</v>
      </c>
    </row>
    <row r="170" spans="1:6" ht="26.4" x14ac:dyDescent="0.25">
      <c r="A170" s="51" t="s">
        <v>6</v>
      </c>
      <c r="B170" s="7" t="s">
        <v>7</v>
      </c>
      <c r="C170" s="8" t="s">
        <v>8</v>
      </c>
      <c r="D170" s="35" t="s">
        <v>9</v>
      </c>
    </row>
    <row r="171" spans="1:6" ht="26.4" x14ac:dyDescent="0.25">
      <c r="A171" s="52"/>
      <c r="B171" s="53" t="s">
        <v>10</v>
      </c>
      <c r="C171" s="39" t="s">
        <v>11</v>
      </c>
      <c r="D171" s="40" t="s">
        <v>11</v>
      </c>
    </row>
    <row r="172" spans="1:6" x14ac:dyDescent="0.25">
      <c r="A172" s="10">
        <v>1</v>
      </c>
      <c r="B172" s="11">
        <v>2</v>
      </c>
      <c r="C172" s="11">
        <v>3</v>
      </c>
      <c r="D172" s="11">
        <v>4</v>
      </c>
    </row>
    <row r="173" spans="1:6" ht="12.75" customHeight="1" x14ac:dyDescent="0.25">
      <c r="A173" s="18" t="s">
        <v>171</v>
      </c>
      <c r="B173" s="70">
        <v>600</v>
      </c>
      <c r="C173" s="80">
        <f>C181+C183+C185+C187+C189+C191+C193+C195+C197+C199+C201+C203+C205+C207+C209+C211</f>
        <v>6155097.1000000015</v>
      </c>
      <c r="D173" s="80">
        <f>D181+D183+D185+D187+D189+D191+D193+D195+D197+D199+D201+D203+D205+D207+D209+D211</f>
        <v>6494846.4000000004</v>
      </c>
    </row>
    <row r="174" spans="1:6" ht="12.75" customHeight="1" x14ac:dyDescent="0.25">
      <c r="A174" s="23" t="s">
        <v>172</v>
      </c>
      <c r="B174" s="84"/>
      <c r="C174" s="107"/>
      <c r="D174" s="107"/>
      <c r="F174" s="46"/>
    </row>
    <row r="175" spans="1:6" ht="12.75" customHeight="1" x14ac:dyDescent="0.25">
      <c r="A175" s="23" t="s">
        <v>173</v>
      </c>
      <c r="B175" s="84"/>
      <c r="C175" s="107"/>
      <c r="D175" s="107"/>
      <c r="F175" s="46"/>
    </row>
    <row r="176" spans="1:6" ht="12.75" customHeight="1" x14ac:dyDescent="0.25">
      <c r="A176" s="20" t="s">
        <v>172</v>
      </c>
      <c r="B176" s="71"/>
      <c r="C176" s="81"/>
      <c r="D176" s="81"/>
      <c r="F176" s="46"/>
    </row>
    <row r="177" spans="1:6" ht="26.4" x14ac:dyDescent="0.25">
      <c r="A177" s="18" t="s">
        <v>174</v>
      </c>
      <c r="B177" s="70">
        <v>601</v>
      </c>
      <c r="C177" s="80">
        <f>C181+C185+C189+C193+C195+C197+C199+C201+C203+C211</f>
        <v>6155097.1000000015</v>
      </c>
      <c r="D177" s="80">
        <f>D181+D185+D189+D193+D195+D197+D199+D201+D203+D211</f>
        <v>6494846.4000000004</v>
      </c>
    </row>
    <row r="178" spans="1:6" ht="26.4" x14ac:dyDescent="0.25">
      <c r="A178" s="23" t="s">
        <v>175</v>
      </c>
      <c r="B178" s="84"/>
      <c r="C178" s="107"/>
      <c r="D178" s="107"/>
      <c r="F178" s="19"/>
    </row>
    <row r="179" spans="1:6" ht="12.75" customHeight="1" x14ac:dyDescent="0.25">
      <c r="A179" s="18" t="s">
        <v>176</v>
      </c>
      <c r="B179" s="70">
        <v>602</v>
      </c>
      <c r="C179" s="72"/>
      <c r="D179" s="72">
        <v>4716122</v>
      </c>
    </row>
    <row r="180" spans="1:6" ht="12.75" customHeight="1" x14ac:dyDescent="0.25">
      <c r="A180" s="20" t="s">
        <v>177</v>
      </c>
      <c r="B180" s="71"/>
      <c r="C180" s="73"/>
      <c r="D180" s="73"/>
    </row>
    <row r="181" spans="1:6" ht="12.75" customHeight="1" x14ac:dyDescent="0.25">
      <c r="A181" s="18" t="s">
        <v>178</v>
      </c>
      <c r="B181" s="70">
        <v>610</v>
      </c>
      <c r="C181" s="72">
        <v>1253690.6000000001</v>
      </c>
      <c r="D181" s="72">
        <v>1777669.7</v>
      </c>
    </row>
    <row r="182" spans="1:6" ht="12.75" customHeight="1" x14ac:dyDescent="0.25">
      <c r="A182" s="20" t="s">
        <v>179</v>
      </c>
      <c r="B182" s="71"/>
      <c r="C182" s="73"/>
      <c r="D182" s="73"/>
    </row>
    <row r="183" spans="1:6" ht="12.75" customHeight="1" x14ac:dyDescent="0.25">
      <c r="A183" s="18" t="s">
        <v>180</v>
      </c>
      <c r="B183" s="70">
        <v>620</v>
      </c>
      <c r="C183" s="72"/>
      <c r="D183" s="72"/>
    </row>
    <row r="184" spans="1:6" ht="12.75" customHeight="1" x14ac:dyDescent="0.25">
      <c r="A184" s="20" t="s">
        <v>181</v>
      </c>
      <c r="B184" s="71"/>
      <c r="C184" s="73"/>
      <c r="D184" s="73"/>
    </row>
    <row r="185" spans="1:6" ht="12.75" customHeight="1" x14ac:dyDescent="0.25">
      <c r="A185" s="18" t="s">
        <v>182</v>
      </c>
      <c r="B185" s="70">
        <v>630</v>
      </c>
      <c r="C185" s="72">
        <v>110858.2</v>
      </c>
      <c r="D185" s="72">
        <v>75305.100000000006</v>
      </c>
    </row>
    <row r="186" spans="1:6" ht="26.4" x14ac:dyDescent="0.25">
      <c r="A186" s="20" t="s">
        <v>183</v>
      </c>
      <c r="B186" s="71"/>
      <c r="C186" s="73"/>
      <c r="D186" s="73"/>
    </row>
    <row r="187" spans="1:6" ht="12.75" customHeight="1" x14ac:dyDescent="0.25">
      <c r="A187" s="18" t="s">
        <v>184</v>
      </c>
      <c r="B187" s="70">
        <v>640</v>
      </c>
      <c r="C187" s="72"/>
      <c r="D187" s="72"/>
    </row>
    <row r="188" spans="1:6" ht="12.75" customHeight="1" x14ac:dyDescent="0.25">
      <c r="A188" s="20" t="s">
        <v>185</v>
      </c>
      <c r="B188" s="71"/>
      <c r="C188" s="73"/>
      <c r="D188" s="73"/>
    </row>
    <row r="189" spans="1:6" ht="26.4" x14ac:dyDescent="0.25">
      <c r="A189" s="18" t="s">
        <v>186</v>
      </c>
      <c r="B189" s="70">
        <v>650</v>
      </c>
      <c r="C189" s="111">
        <v>1950474.9</v>
      </c>
      <c r="D189" s="111">
        <v>1950474.9</v>
      </c>
    </row>
    <row r="190" spans="1:6" ht="26.4" x14ac:dyDescent="0.25">
      <c r="A190" s="20" t="s">
        <v>187</v>
      </c>
      <c r="B190" s="71"/>
      <c r="C190" s="112"/>
      <c r="D190" s="112"/>
    </row>
    <row r="191" spans="1:6" ht="12.75" customHeight="1" x14ac:dyDescent="0.25">
      <c r="A191" s="18" t="s">
        <v>188</v>
      </c>
      <c r="B191" s="70">
        <v>660</v>
      </c>
      <c r="C191" s="72"/>
      <c r="D191" s="72"/>
    </row>
    <row r="192" spans="1:6" ht="12.75" customHeight="1" x14ac:dyDescent="0.25">
      <c r="A192" s="20" t="s">
        <v>189</v>
      </c>
      <c r="B192" s="71"/>
      <c r="C192" s="73"/>
      <c r="D192" s="73"/>
    </row>
    <row r="193" spans="1:5" ht="12.75" customHeight="1" x14ac:dyDescent="0.25">
      <c r="A193" s="18" t="s">
        <v>190</v>
      </c>
      <c r="B193" s="70">
        <v>670</v>
      </c>
      <c r="C193" s="72"/>
      <c r="D193" s="72"/>
    </row>
    <row r="194" spans="1:5" ht="12.75" customHeight="1" x14ac:dyDescent="0.25">
      <c r="A194" s="20" t="s">
        <v>191</v>
      </c>
      <c r="B194" s="71"/>
      <c r="C194" s="73"/>
      <c r="D194" s="85"/>
    </row>
    <row r="195" spans="1:5" ht="12.75" customHeight="1" x14ac:dyDescent="0.25">
      <c r="A195" s="18" t="s">
        <v>192</v>
      </c>
      <c r="B195" s="70">
        <v>680</v>
      </c>
      <c r="C195" s="108">
        <v>2171149.6</v>
      </c>
      <c r="D195" s="110">
        <v>1752347.2</v>
      </c>
    </row>
    <row r="196" spans="1:5" ht="12.75" customHeight="1" x14ac:dyDescent="0.25">
      <c r="A196" s="20" t="s">
        <v>193</v>
      </c>
      <c r="B196" s="71"/>
      <c r="C196" s="109"/>
      <c r="D196" s="110"/>
    </row>
    <row r="197" spans="1:5" ht="12.75" customHeight="1" x14ac:dyDescent="0.25">
      <c r="A197" s="18" t="s">
        <v>194</v>
      </c>
      <c r="B197" s="70">
        <v>690</v>
      </c>
      <c r="C197" s="108"/>
      <c r="D197" s="110"/>
      <c r="E197" s="56"/>
    </row>
    <row r="198" spans="1:5" ht="12.75" customHeight="1" x14ac:dyDescent="0.25">
      <c r="A198" s="20" t="s">
        <v>195</v>
      </c>
      <c r="B198" s="71"/>
      <c r="C198" s="109"/>
      <c r="D198" s="110"/>
      <c r="E198" s="56"/>
    </row>
    <row r="199" spans="1:5" ht="12.75" customHeight="1" x14ac:dyDescent="0.25">
      <c r="A199" s="18" t="s">
        <v>196</v>
      </c>
      <c r="B199" s="70">
        <v>700</v>
      </c>
      <c r="C199" s="108">
        <v>507597.9</v>
      </c>
      <c r="D199" s="110">
        <v>752843.7</v>
      </c>
      <c r="E199" s="56"/>
    </row>
    <row r="200" spans="1:5" ht="26.4" x14ac:dyDescent="0.25">
      <c r="A200" s="20" t="s">
        <v>197</v>
      </c>
      <c r="B200" s="71"/>
      <c r="C200" s="109"/>
      <c r="D200" s="110"/>
      <c r="E200" s="56"/>
    </row>
    <row r="201" spans="1:5" ht="12.75" customHeight="1" x14ac:dyDescent="0.25">
      <c r="A201" s="18" t="s">
        <v>198</v>
      </c>
      <c r="B201" s="70">
        <v>710</v>
      </c>
      <c r="C201" s="108"/>
      <c r="D201" s="110"/>
      <c r="E201" s="57"/>
    </row>
    <row r="202" spans="1:5" ht="12.75" customHeight="1" x14ac:dyDescent="0.25">
      <c r="A202" s="20" t="s">
        <v>199</v>
      </c>
      <c r="B202" s="71"/>
      <c r="C202" s="109"/>
      <c r="D202" s="110"/>
      <c r="E202" s="56"/>
    </row>
    <row r="203" spans="1:5" ht="12.75" customHeight="1" x14ac:dyDescent="0.25">
      <c r="A203" s="18" t="s">
        <v>200</v>
      </c>
      <c r="B203" s="70">
        <v>720</v>
      </c>
      <c r="C203" s="108">
        <v>161325.9</v>
      </c>
      <c r="D203" s="110">
        <v>186205.8</v>
      </c>
      <c r="E203" s="56"/>
    </row>
    <row r="204" spans="1:5" ht="12.75" customHeight="1" x14ac:dyDescent="0.25">
      <c r="A204" s="20" t="s">
        <v>201</v>
      </c>
      <c r="B204" s="71"/>
      <c r="C204" s="109"/>
      <c r="D204" s="110"/>
    </row>
    <row r="205" spans="1:5" ht="12.75" customHeight="1" x14ac:dyDescent="0.25">
      <c r="A205" s="18" t="s">
        <v>202</v>
      </c>
      <c r="B205" s="70">
        <v>730</v>
      </c>
      <c r="C205" s="72">
        <v>0</v>
      </c>
      <c r="D205" s="85">
        <v>0</v>
      </c>
    </row>
    <row r="206" spans="1:5" ht="12.75" customHeight="1" x14ac:dyDescent="0.25">
      <c r="A206" s="20" t="s">
        <v>203</v>
      </c>
      <c r="B206" s="71"/>
      <c r="C206" s="73"/>
      <c r="D206" s="73"/>
    </row>
    <row r="207" spans="1:5" ht="12.75" customHeight="1" x14ac:dyDescent="0.25">
      <c r="A207" s="18" t="s">
        <v>204</v>
      </c>
      <c r="B207" s="70">
        <v>740</v>
      </c>
      <c r="C207" s="72"/>
      <c r="D207" s="72"/>
    </row>
    <row r="208" spans="1:5" ht="12.75" customHeight="1" x14ac:dyDescent="0.25">
      <c r="A208" s="20" t="s">
        <v>205</v>
      </c>
      <c r="B208" s="71"/>
      <c r="C208" s="73"/>
      <c r="D208" s="73"/>
    </row>
    <row r="209" spans="1:4" ht="12.75" customHeight="1" x14ac:dyDescent="0.25">
      <c r="A209" s="18" t="s">
        <v>206</v>
      </c>
      <c r="B209" s="70">
        <v>750</v>
      </c>
      <c r="C209" s="72"/>
      <c r="D209" s="72"/>
    </row>
    <row r="210" spans="1:4" ht="12.75" customHeight="1" x14ac:dyDescent="0.25">
      <c r="A210" s="20" t="s">
        <v>207</v>
      </c>
      <c r="B210" s="71"/>
      <c r="C210" s="73"/>
      <c r="D210" s="73"/>
    </row>
    <row r="211" spans="1:4" ht="12.75" customHeight="1" x14ac:dyDescent="0.25">
      <c r="A211" s="18" t="s">
        <v>208</v>
      </c>
      <c r="B211" s="70">
        <v>760</v>
      </c>
      <c r="C211" s="72"/>
      <c r="D211" s="72"/>
    </row>
    <row r="212" spans="1:4" ht="12.75" customHeight="1" x14ac:dyDescent="0.25">
      <c r="A212" s="20" t="s">
        <v>209</v>
      </c>
      <c r="B212" s="71"/>
      <c r="C212" s="73"/>
      <c r="D212" s="73"/>
    </row>
    <row r="213" spans="1:4" ht="12.75" customHeight="1" x14ac:dyDescent="0.25">
      <c r="A213" s="18" t="s">
        <v>210</v>
      </c>
      <c r="B213" s="70">
        <v>770</v>
      </c>
      <c r="C213" s="80">
        <f>C142+C173</f>
        <v>6155097.1000000015</v>
      </c>
      <c r="D213" s="80">
        <f>D173+D142</f>
        <v>6494846.4000000004</v>
      </c>
    </row>
    <row r="214" spans="1:4" ht="12.75" customHeight="1" x14ac:dyDescent="0.25">
      <c r="A214" s="23" t="s">
        <v>211</v>
      </c>
      <c r="B214" s="84"/>
      <c r="C214" s="107"/>
      <c r="D214" s="107"/>
    </row>
    <row r="215" spans="1:4" ht="12.75" customHeight="1" x14ac:dyDescent="0.25">
      <c r="A215" s="24" t="s">
        <v>212</v>
      </c>
      <c r="B215" s="93">
        <v>780</v>
      </c>
      <c r="C215" s="116">
        <f>C138+C213</f>
        <v>8608962.2000000011</v>
      </c>
      <c r="D215" s="116">
        <f>D138+D213</f>
        <v>8978795.6999999993</v>
      </c>
    </row>
    <row r="216" spans="1:4" ht="12.75" customHeight="1" x14ac:dyDescent="0.25">
      <c r="A216" s="25" t="s">
        <v>213</v>
      </c>
      <c r="B216" s="94"/>
      <c r="C216" s="117"/>
      <c r="D216" s="117"/>
    </row>
    <row r="217" spans="1:4" x14ac:dyDescent="0.25">
      <c r="A217" s="26"/>
      <c r="B217" s="27"/>
      <c r="C217" s="58"/>
      <c r="D217" s="58">
        <f>D215-D113</f>
        <v>0</v>
      </c>
    </row>
    <row r="218" spans="1:4" x14ac:dyDescent="0.25">
      <c r="A218" s="26"/>
      <c r="B218" s="27"/>
      <c r="C218" s="58"/>
      <c r="D218" s="58"/>
    </row>
    <row r="219" spans="1:4" x14ac:dyDescent="0.25">
      <c r="A219" s="26"/>
      <c r="B219" s="27"/>
      <c r="C219" s="58" t="s">
        <v>214</v>
      </c>
      <c r="D219" s="58"/>
    </row>
    <row r="220" spans="1:4" x14ac:dyDescent="0.25">
      <c r="A220" s="26"/>
      <c r="B220" s="27"/>
      <c r="C220" s="58"/>
      <c r="D220" s="58"/>
    </row>
    <row r="221" spans="1:4" x14ac:dyDescent="0.25">
      <c r="A221" s="26"/>
      <c r="B221" s="27"/>
      <c r="C221" s="58"/>
      <c r="D221" s="58"/>
    </row>
    <row r="222" spans="1:4" x14ac:dyDescent="0.25">
      <c r="A222" s="26"/>
      <c r="B222" s="27"/>
      <c r="C222" s="58"/>
      <c r="D222" s="58"/>
    </row>
    <row r="223" spans="1:4" ht="33.75" customHeight="1" x14ac:dyDescent="0.3">
      <c r="A223" s="113" t="s">
        <v>215</v>
      </c>
      <c r="B223" s="113"/>
      <c r="C223" s="113"/>
      <c r="D223" s="113"/>
    </row>
    <row r="224" spans="1:4" ht="44.25" customHeight="1" x14ac:dyDescent="0.3">
      <c r="A224" s="113" t="s">
        <v>216</v>
      </c>
      <c r="B224" s="113"/>
      <c r="C224" s="113"/>
      <c r="D224" s="113"/>
    </row>
    <row r="225" spans="1:4" ht="19.5" customHeight="1" x14ac:dyDescent="0.3">
      <c r="A225" s="59"/>
      <c r="B225" s="59"/>
      <c r="C225" s="60"/>
      <c r="D225" s="60"/>
    </row>
    <row r="226" spans="1:4" x14ac:dyDescent="0.25">
      <c r="A226" s="48" t="s">
        <v>0</v>
      </c>
      <c r="B226" s="49" t="s">
        <v>1</v>
      </c>
      <c r="C226" s="61" t="s">
        <v>2</v>
      </c>
      <c r="D226" s="62" t="s">
        <v>2</v>
      </c>
    </row>
    <row r="227" spans="1:4" x14ac:dyDescent="0.25">
      <c r="A227" s="50"/>
      <c r="B227" s="7" t="s">
        <v>3</v>
      </c>
      <c r="C227" s="63" t="s">
        <v>4</v>
      </c>
      <c r="D227" s="64" t="s">
        <v>5</v>
      </c>
    </row>
    <row r="228" spans="1:4" ht="26.4" x14ac:dyDescent="0.25">
      <c r="A228" s="51" t="s">
        <v>6</v>
      </c>
      <c r="B228" s="7" t="s">
        <v>7</v>
      </c>
      <c r="C228" s="63" t="s">
        <v>8</v>
      </c>
      <c r="D228" s="64" t="s">
        <v>9</v>
      </c>
    </row>
    <row r="229" spans="1:4" ht="26.4" x14ac:dyDescent="0.25">
      <c r="A229" s="52"/>
      <c r="B229" s="53" t="s">
        <v>10</v>
      </c>
      <c r="C229" s="65" t="s">
        <v>11</v>
      </c>
      <c r="D229" s="66" t="s">
        <v>11</v>
      </c>
    </row>
    <row r="230" spans="1:4" x14ac:dyDescent="0.25">
      <c r="A230" s="10">
        <v>1</v>
      </c>
      <c r="B230" s="11">
        <v>2</v>
      </c>
      <c r="C230" s="11">
        <v>3</v>
      </c>
      <c r="D230" s="11">
        <v>4</v>
      </c>
    </row>
    <row r="231" spans="1:4" x14ac:dyDescent="0.25">
      <c r="A231" s="18" t="s">
        <v>217</v>
      </c>
      <c r="B231" s="70">
        <v>790</v>
      </c>
      <c r="C231" s="114"/>
      <c r="D231" s="114"/>
    </row>
    <row r="232" spans="1:4" ht="26.4" x14ac:dyDescent="0.25">
      <c r="A232" s="20" t="s">
        <v>218</v>
      </c>
      <c r="B232" s="71"/>
      <c r="C232" s="115"/>
      <c r="D232" s="115"/>
    </row>
    <row r="233" spans="1:4" ht="26.4" x14ac:dyDescent="0.25">
      <c r="A233" s="18" t="s">
        <v>219</v>
      </c>
      <c r="B233" s="70">
        <v>800</v>
      </c>
      <c r="C233" s="114"/>
      <c r="D233" s="114"/>
    </row>
    <row r="234" spans="1:4" ht="26.4" x14ac:dyDescent="0.25">
      <c r="A234" s="20" t="s">
        <v>220</v>
      </c>
      <c r="B234" s="71"/>
      <c r="C234" s="115"/>
      <c r="D234" s="115"/>
    </row>
    <row r="235" spans="1:4" x14ac:dyDescent="0.25">
      <c r="A235" s="18" t="s">
        <v>221</v>
      </c>
      <c r="B235" s="70">
        <v>810</v>
      </c>
      <c r="C235" s="114"/>
      <c r="D235" s="114"/>
    </row>
    <row r="236" spans="1:4" x14ac:dyDescent="0.25">
      <c r="A236" s="20" t="s">
        <v>222</v>
      </c>
      <c r="B236" s="71"/>
      <c r="C236" s="115"/>
      <c r="D236" s="115"/>
    </row>
    <row r="237" spans="1:4" x14ac:dyDescent="0.25">
      <c r="A237" s="18" t="s">
        <v>223</v>
      </c>
      <c r="B237" s="70">
        <v>820</v>
      </c>
      <c r="C237" s="114"/>
      <c r="D237" s="114"/>
    </row>
    <row r="238" spans="1:4" x14ac:dyDescent="0.25">
      <c r="A238" s="20" t="s">
        <v>224</v>
      </c>
      <c r="B238" s="71"/>
      <c r="C238" s="115"/>
      <c r="D238" s="115"/>
    </row>
    <row r="239" spans="1:4" x14ac:dyDescent="0.25">
      <c r="A239" s="18" t="s">
        <v>225</v>
      </c>
      <c r="B239" s="70">
        <v>830</v>
      </c>
      <c r="C239" s="114"/>
      <c r="D239" s="114"/>
    </row>
    <row r="240" spans="1:4" x14ac:dyDescent="0.25">
      <c r="A240" s="20" t="s">
        <v>226</v>
      </c>
      <c r="B240" s="71"/>
      <c r="C240" s="115"/>
      <c r="D240" s="115"/>
    </row>
    <row r="241" spans="1:4" x14ac:dyDescent="0.25">
      <c r="A241" s="18" t="s">
        <v>227</v>
      </c>
      <c r="B241" s="70">
        <v>840</v>
      </c>
      <c r="C241" s="114"/>
      <c r="D241" s="114"/>
    </row>
    <row r="242" spans="1:4" x14ac:dyDescent="0.25">
      <c r="A242" s="20" t="s">
        <v>228</v>
      </c>
      <c r="B242" s="71"/>
      <c r="C242" s="115"/>
      <c r="D242" s="115"/>
    </row>
    <row r="243" spans="1:4" ht="26.4" x14ac:dyDescent="0.25">
      <c r="A243" s="18" t="s">
        <v>229</v>
      </c>
      <c r="B243" s="70">
        <v>850</v>
      </c>
      <c r="C243" s="114"/>
      <c r="D243" s="114"/>
    </row>
    <row r="244" spans="1:4" ht="26.4" x14ac:dyDescent="0.25">
      <c r="A244" s="20" t="s">
        <v>230</v>
      </c>
      <c r="B244" s="71"/>
      <c r="C244" s="115"/>
      <c r="D244" s="115"/>
    </row>
    <row r="245" spans="1:4" x14ac:dyDescent="0.25">
      <c r="A245" s="18" t="s">
        <v>231</v>
      </c>
      <c r="B245" s="70">
        <v>860</v>
      </c>
      <c r="C245" s="114"/>
      <c r="D245" s="114"/>
    </row>
    <row r="246" spans="1:4" x14ac:dyDescent="0.25">
      <c r="A246" s="20" t="s">
        <v>232</v>
      </c>
      <c r="B246" s="71"/>
      <c r="C246" s="115"/>
      <c r="D246" s="115"/>
    </row>
    <row r="247" spans="1:4" x14ac:dyDescent="0.25">
      <c r="A247" s="18" t="s">
        <v>233</v>
      </c>
      <c r="B247" s="70">
        <v>870</v>
      </c>
      <c r="C247" s="114"/>
      <c r="D247" s="114"/>
    </row>
    <row r="248" spans="1:4" x14ac:dyDescent="0.25">
      <c r="A248" s="20" t="s">
        <v>234</v>
      </c>
      <c r="B248" s="71"/>
      <c r="C248" s="115"/>
      <c r="D248" s="115"/>
    </row>
    <row r="249" spans="1:4" ht="26.4" x14ac:dyDescent="0.25">
      <c r="A249" s="18" t="s">
        <v>235</v>
      </c>
      <c r="B249" s="70">
        <v>880</v>
      </c>
      <c r="C249" s="114"/>
      <c r="D249" s="114"/>
    </row>
    <row r="250" spans="1:4" ht="26.4" x14ac:dyDescent="0.25">
      <c r="A250" s="20" t="s">
        <v>236</v>
      </c>
      <c r="B250" s="71"/>
      <c r="C250" s="115"/>
      <c r="D250" s="115"/>
    </row>
    <row r="251" spans="1:4" x14ac:dyDescent="0.25">
      <c r="A251" s="18" t="s">
        <v>237</v>
      </c>
      <c r="B251" s="70">
        <v>890</v>
      </c>
      <c r="C251" s="114"/>
      <c r="D251" s="114"/>
    </row>
    <row r="252" spans="1:4" x14ac:dyDescent="0.25">
      <c r="A252" s="20" t="s">
        <v>238</v>
      </c>
      <c r="B252" s="71"/>
      <c r="C252" s="115"/>
      <c r="D252" s="115"/>
    </row>
    <row r="253" spans="1:4" ht="26.4" x14ac:dyDescent="0.25">
      <c r="A253" s="18" t="s">
        <v>239</v>
      </c>
      <c r="B253" s="70">
        <v>900</v>
      </c>
      <c r="C253" s="114"/>
      <c r="D253" s="114"/>
    </row>
    <row r="254" spans="1:4" ht="26.4" x14ac:dyDescent="0.25">
      <c r="A254" s="20" t="s">
        <v>240</v>
      </c>
      <c r="B254" s="71"/>
      <c r="C254" s="115"/>
      <c r="D254" s="115"/>
    </row>
    <row r="255" spans="1:4" x14ac:dyDescent="0.25">
      <c r="A255" s="18" t="s">
        <v>241</v>
      </c>
      <c r="B255" s="70">
        <v>910</v>
      </c>
      <c r="C255" s="114"/>
      <c r="D255" s="114"/>
    </row>
    <row r="256" spans="1:4" x14ac:dyDescent="0.25">
      <c r="A256" s="20" t="s">
        <v>242</v>
      </c>
      <c r="B256" s="71"/>
      <c r="C256" s="115"/>
      <c r="D256" s="115"/>
    </row>
    <row r="257" spans="1:4" ht="12.75" customHeight="1" x14ac:dyDescent="0.25">
      <c r="A257" s="18" t="s">
        <v>243</v>
      </c>
      <c r="B257" s="70">
        <v>920</v>
      </c>
      <c r="C257" s="118">
        <v>14318.3</v>
      </c>
      <c r="D257" s="118">
        <v>14318.3</v>
      </c>
    </row>
    <row r="258" spans="1:4" ht="12.75" customHeight="1" x14ac:dyDescent="0.25">
      <c r="A258" s="20" t="s">
        <v>244</v>
      </c>
      <c r="B258" s="71"/>
      <c r="C258" s="119"/>
      <c r="D258" s="119"/>
    </row>
    <row r="262" spans="1:4" x14ac:dyDescent="0.25">
      <c r="A262" s="6" t="s">
        <v>245</v>
      </c>
      <c r="B262" s="67" t="s">
        <v>246</v>
      </c>
    </row>
    <row r="263" spans="1:4" x14ac:dyDescent="0.25">
      <c r="A263" s="6" t="s">
        <v>247</v>
      </c>
      <c r="B263" s="67" t="s">
        <v>248</v>
      </c>
    </row>
  </sheetData>
  <mergeCells count="326">
    <mergeCell ref="B255:B256"/>
    <mergeCell ref="C255:C256"/>
    <mergeCell ref="D255:D256"/>
    <mergeCell ref="B257:B258"/>
    <mergeCell ref="C257:C258"/>
    <mergeCell ref="D257:D258"/>
    <mergeCell ref="B251:B252"/>
    <mergeCell ref="C251:C252"/>
    <mergeCell ref="D251:D252"/>
    <mergeCell ref="B253:B254"/>
    <mergeCell ref="C253:C254"/>
    <mergeCell ref="D253:D254"/>
    <mergeCell ref="B247:B248"/>
    <mergeCell ref="C247:C248"/>
    <mergeCell ref="D247:D248"/>
    <mergeCell ref="B249:B250"/>
    <mergeCell ref="C249:C250"/>
    <mergeCell ref="D249:D250"/>
    <mergeCell ref="B243:B244"/>
    <mergeCell ref="C243:C244"/>
    <mergeCell ref="D243:D244"/>
    <mergeCell ref="B245:B246"/>
    <mergeCell ref="C245:C246"/>
    <mergeCell ref="D245:D246"/>
    <mergeCell ref="B239:B240"/>
    <mergeCell ref="C239:C240"/>
    <mergeCell ref="D239:D240"/>
    <mergeCell ref="B241:B242"/>
    <mergeCell ref="C241:C242"/>
    <mergeCell ref="D241:D242"/>
    <mergeCell ref="B235:B236"/>
    <mergeCell ref="C235:C236"/>
    <mergeCell ref="D235:D236"/>
    <mergeCell ref="B237:B238"/>
    <mergeCell ref="C237:C238"/>
    <mergeCell ref="D237:D238"/>
    <mergeCell ref="A223:D223"/>
    <mergeCell ref="A224:D224"/>
    <mergeCell ref="B231:B232"/>
    <mergeCell ref="C231:C232"/>
    <mergeCell ref="D231:D232"/>
    <mergeCell ref="B233:B234"/>
    <mergeCell ref="C233:C234"/>
    <mergeCell ref="D233:D234"/>
    <mergeCell ref="B213:B214"/>
    <mergeCell ref="C213:C214"/>
    <mergeCell ref="D213:D214"/>
    <mergeCell ref="B215:B216"/>
    <mergeCell ref="C215:C216"/>
    <mergeCell ref="D215:D216"/>
    <mergeCell ref="B209:B210"/>
    <mergeCell ref="C209:C210"/>
    <mergeCell ref="D209:D210"/>
    <mergeCell ref="B211:B212"/>
    <mergeCell ref="C211:C212"/>
    <mergeCell ref="D211:D212"/>
    <mergeCell ref="B205:B206"/>
    <mergeCell ref="C205:C206"/>
    <mergeCell ref="D205:D206"/>
    <mergeCell ref="B207:B208"/>
    <mergeCell ref="C207:C208"/>
    <mergeCell ref="D207:D208"/>
    <mergeCell ref="B201:B202"/>
    <mergeCell ref="C201:C202"/>
    <mergeCell ref="D201:D202"/>
    <mergeCell ref="B203:B204"/>
    <mergeCell ref="C203:C204"/>
    <mergeCell ref="D203:D204"/>
    <mergeCell ref="B197:B198"/>
    <mergeCell ref="C197:C198"/>
    <mergeCell ref="D197:D198"/>
    <mergeCell ref="B199:B200"/>
    <mergeCell ref="C199:C200"/>
    <mergeCell ref="D199:D200"/>
    <mergeCell ref="B193:B194"/>
    <mergeCell ref="C193:C194"/>
    <mergeCell ref="D193:D194"/>
    <mergeCell ref="B195:B196"/>
    <mergeCell ref="C195:C196"/>
    <mergeCell ref="D195:D196"/>
    <mergeCell ref="B189:B190"/>
    <mergeCell ref="C189:C190"/>
    <mergeCell ref="D189:D190"/>
    <mergeCell ref="B191:B192"/>
    <mergeCell ref="C191:C192"/>
    <mergeCell ref="D191:D192"/>
    <mergeCell ref="B185:B186"/>
    <mergeCell ref="C185:C186"/>
    <mergeCell ref="D185:D186"/>
    <mergeCell ref="B187:B188"/>
    <mergeCell ref="C187:C188"/>
    <mergeCell ref="D187:D188"/>
    <mergeCell ref="B181:B182"/>
    <mergeCell ref="C181:C182"/>
    <mergeCell ref="D181:D182"/>
    <mergeCell ref="B183:B184"/>
    <mergeCell ref="C183:C184"/>
    <mergeCell ref="D183:D184"/>
    <mergeCell ref="B177:B178"/>
    <mergeCell ref="C177:C178"/>
    <mergeCell ref="D177:D178"/>
    <mergeCell ref="B179:B180"/>
    <mergeCell ref="C179:C180"/>
    <mergeCell ref="D179:D180"/>
    <mergeCell ref="B166:B167"/>
    <mergeCell ref="C166:C167"/>
    <mergeCell ref="D166:D167"/>
    <mergeCell ref="B173:B176"/>
    <mergeCell ref="C173:C176"/>
    <mergeCell ref="D173:D176"/>
    <mergeCell ref="B162:B163"/>
    <mergeCell ref="C162:C163"/>
    <mergeCell ref="D162:D163"/>
    <mergeCell ref="B164:B165"/>
    <mergeCell ref="C164:C165"/>
    <mergeCell ref="D164:D165"/>
    <mergeCell ref="B158:B159"/>
    <mergeCell ref="C158:C159"/>
    <mergeCell ref="D158:D159"/>
    <mergeCell ref="B160:B161"/>
    <mergeCell ref="C160:C161"/>
    <mergeCell ref="D160:D161"/>
    <mergeCell ref="B154:B155"/>
    <mergeCell ref="C154:C155"/>
    <mergeCell ref="D154:D155"/>
    <mergeCell ref="B156:B157"/>
    <mergeCell ref="C156:C157"/>
    <mergeCell ref="D156:D157"/>
    <mergeCell ref="B150:B151"/>
    <mergeCell ref="C150:C151"/>
    <mergeCell ref="D150:D151"/>
    <mergeCell ref="B152:B153"/>
    <mergeCell ref="C152:C153"/>
    <mergeCell ref="D152:D153"/>
    <mergeCell ref="B146:B147"/>
    <mergeCell ref="C146:C147"/>
    <mergeCell ref="D146:D147"/>
    <mergeCell ref="B148:B149"/>
    <mergeCell ref="C148:C149"/>
    <mergeCell ref="D148:D149"/>
    <mergeCell ref="B142:B143"/>
    <mergeCell ref="C142:C143"/>
    <mergeCell ref="D142:D143"/>
    <mergeCell ref="B144:B145"/>
    <mergeCell ref="C144:C145"/>
    <mergeCell ref="D144:D145"/>
    <mergeCell ref="B138:B139"/>
    <mergeCell ref="C138:C139"/>
    <mergeCell ref="D138:D139"/>
    <mergeCell ref="B140:B141"/>
    <mergeCell ref="C140:C141"/>
    <mergeCell ref="D140:D141"/>
    <mergeCell ref="B134:B135"/>
    <mergeCell ref="C134:C135"/>
    <mergeCell ref="D134:D135"/>
    <mergeCell ref="B136:B137"/>
    <mergeCell ref="C136:C137"/>
    <mergeCell ref="D136:D137"/>
    <mergeCell ref="B130:B131"/>
    <mergeCell ref="C130:C131"/>
    <mergeCell ref="D130:D131"/>
    <mergeCell ref="B132:B133"/>
    <mergeCell ref="C132:C133"/>
    <mergeCell ref="D132:D133"/>
    <mergeCell ref="B126:B127"/>
    <mergeCell ref="C126:C127"/>
    <mergeCell ref="D126:D127"/>
    <mergeCell ref="B128:B129"/>
    <mergeCell ref="C128:C129"/>
    <mergeCell ref="D128:D129"/>
    <mergeCell ref="B122:B123"/>
    <mergeCell ref="C122:C123"/>
    <mergeCell ref="D122:D123"/>
    <mergeCell ref="B124:B125"/>
    <mergeCell ref="C124:C125"/>
    <mergeCell ref="D124:D125"/>
    <mergeCell ref="B111:B112"/>
    <mergeCell ref="C111:C112"/>
    <mergeCell ref="D111:D112"/>
    <mergeCell ref="B113:B114"/>
    <mergeCell ref="C113:C114"/>
    <mergeCell ref="D113:D114"/>
    <mergeCell ref="B107:B108"/>
    <mergeCell ref="C107:C108"/>
    <mergeCell ref="D107:D108"/>
    <mergeCell ref="B109:B110"/>
    <mergeCell ref="C109:C110"/>
    <mergeCell ref="D109:D110"/>
    <mergeCell ref="B103:B104"/>
    <mergeCell ref="C103:C104"/>
    <mergeCell ref="D103:D104"/>
    <mergeCell ref="B105:B106"/>
    <mergeCell ref="C105:C106"/>
    <mergeCell ref="D105:D106"/>
    <mergeCell ref="B99:B100"/>
    <mergeCell ref="C99:C100"/>
    <mergeCell ref="D99:D100"/>
    <mergeCell ref="B101:B102"/>
    <mergeCell ref="C101:C102"/>
    <mergeCell ref="D101:D102"/>
    <mergeCell ref="B95:B96"/>
    <mergeCell ref="C95:C96"/>
    <mergeCell ref="D95:D96"/>
    <mergeCell ref="B97:B98"/>
    <mergeCell ref="C97:C98"/>
    <mergeCell ref="D97:D98"/>
    <mergeCell ref="B91:B92"/>
    <mergeCell ref="C91:C92"/>
    <mergeCell ref="D91:D92"/>
    <mergeCell ref="B93:B94"/>
    <mergeCell ref="C93:C94"/>
    <mergeCell ref="D93:D94"/>
    <mergeCell ref="B87:B88"/>
    <mergeCell ref="C87:C88"/>
    <mergeCell ref="D87:D88"/>
    <mergeCell ref="B89:B90"/>
    <mergeCell ref="C89:C90"/>
    <mergeCell ref="D89:D90"/>
    <mergeCell ref="B83:B84"/>
    <mergeCell ref="C83:C84"/>
    <mergeCell ref="D83:D84"/>
    <mergeCell ref="B85:B86"/>
    <mergeCell ref="C85:C86"/>
    <mergeCell ref="D85:D86"/>
    <mergeCell ref="B79:B80"/>
    <mergeCell ref="C79:C80"/>
    <mergeCell ref="D79:D80"/>
    <mergeCell ref="B81:B82"/>
    <mergeCell ref="C81:C82"/>
    <mergeCell ref="D81:D82"/>
    <mergeCell ref="B75:B76"/>
    <mergeCell ref="C75:C76"/>
    <mergeCell ref="D75:D76"/>
    <mergeCell ref="B77:B78"/>
    <mergeCell ref="C77:C78"/>
    <mergeCell ref="D77:D78"/>
    <mergeCell ref="B71:B72"/>
    <mergeCell ref="C71:C72"/>
    <mergeCell ref="D71:D72"/>
    <mergeCell ref="B73:B74"/>
    <mergeCell ref="C73:C74"/>
    <mergeCell ref="D73:D74"/>
    <mergeCell ref="B67:B68"/>
    <mergeCell ref="C67:C68"/>
    <mergeCell ref="D67:D68"/>
    <mergeCell ref="B69:B70"/>
    <mergeCell ref="C69:C70"/>
    <mergeCell ref="D69:D70"/>
    <mergeCell ref="B55:B56"/>
    <mergeCell ref="C55:C56"/>
    <mergeCell ref="D55:D56"/>
    <mergeCell ref="B65:B66"/>
    <mergeCell ref="C65:C66"/>
    <mergeCell ref="D65:D66"/>
    <mergeCell ref="B51:B52"/>
    <mergeCell ref="C51:C52"/>
    <mergeCell ref="D51:D52"/>
    <mergeCell ref="B53:B54"/>
    <mergeCell ref="C53:C54"/>
    <mergeCell ref="D53:D54"/>
    <mergeCell ref="B47:B48"/>
    <mergeCell ref="C47:C48"/>
    <mergeCell ref="D47:D48"/>
    <mergeCell ref="B49:B50"/>
    <mergeCell ref="C49:C50"/>
    <mergeCell ref="D49:D50"/>
    <mergeCell ref="B43:B44"/>
    <mergeCell ref="C43:C44"/>
    <mergeCell ref="D43:D44"/>
    <mergeCell ref="B45:B46"/>
    <mergeCell ref="C45:C46"/>
    <mergeCell ref="D45:D46"/>
    <mergeCell ref="B39:B40"/>
    <mergeCell ref="C39:C40"/>
    <mergeCell ref="D39:D40"/>
    <mergeCell ref="B41:B42"/>
    <mergeCell ref="C41:C42"/>
    <mergeCell ref="D41:D42"/>
    <mergeCell ref="B35:B36"/>
    <mergeCell ref="C35:C36"/>
    <mergeCell ref="D35:D36"/>
    <mergeCell ref="B37:B38"/>
    <mergeCell ref="C37:C38"/>
    <mergeCell ref="D37:D38"/>
    <mergeCell ref="B31:B32"/>
    <mergeCell ref="C31:C32"/>
    <mergeCell ref="D31:D32"/>
    <mergeCell ref="B33:B34"/>
    <mergeCell ref="C33:C34"/>
    <mergeCell ref="D33:D34"/>
    <mergeCell ref="B27:B28"/>
    <mergeCell ref="C27:C28"/>
    <mergeCell ref="D27:D28"/>
    <mergeCell ref="B29:B30"/>
    <mergeCell ref="C29:C30"/>
    <mergeCell ref="D29:D30"/>
    <mergeCell ref="B23:B24"/>
    <mergeCell ref="C23:C24"/>
    <mergeCell ref="D23:D24"/>
    <mergeCell ref="B25:B26"/>
    <mergeCell ref="C25:C26"/>
    <mergeCell ref="D25:D26"/>
    <mergeCell ref="B19:B20"/>
    <mergeCell ref="C19:C20"/>
    <mergeCell ref="D19:D20"/>
    <mergeCell ref="B21:B22"/>
    <mergeCell ref="C21:C22"/>
    <mergeCell ref="D21:D22"/>
    <mergeCell ref="B15:B16"/>
    <mergeCell ref="C15:C16"/>
    <mergeCell ref="D15:D16"/>
    <mergeCell ref="B17:B18"/>
    <mergeCell ref="C17:C18"/>
    <mergeCell ref="D17:D18"/>
    <mergeCell ref="B11:B12"/>
    <mergeCell ref="C11:C12"/>
    <mergeCell ref="D11:D12"/>
    <mergeCell ref="B13:B14"/>
    <mergeCell ref="C13:C14"/>
    <mergeCell ref="D13:D14"/>
    <mergeCell ref="B7:B8"/>
    <mergeCell ref="C7:C8"/>
    <mergeCell ref="D7:D8"/>
    <mergeCell ref="B9:B10"/>
    <mergeCell ref="C9:C10"/>
    <mergeCell ref="D9:D10"/>
  </mergeCells>
  <pageMargins left="0.7" right="0.36" top="0.54" bottom="0.5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 3 чорак 19 йил </vt:lpstr>
      <vt:lpstr>Лист1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2019-10-24T08:34:03Z</cp:lastPrinted>
  <dcterms:created xsi:type="dcterms:W3CDTF">2019-05-13T10:31:57Z</dcterms:created>
  <dcterms:modified xsi:type="dcterms:W3CDTF">2019-10-28T13:31:41Z</dcterms:modified>
</cp:coreProperties>
</file>